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USLUI\WEB SİTESİ\"/>
    </mc:Choice>
  </mc:AlternateContent>
  <xr:revisionPtr revIDLastSave="0" documentId="8_{A7BD63B4-4E03-4B91-861F-4CDEB0EFC90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ayf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8" i="1" s="1"/>
  <c r="K20" i="1" s="1"/>
  <c r="J15" i="1"/>
  <c r="J17" i="1" s="1"/>
  <c r="J19" i="1" s="1"/>
  <c r="J21" i="1" s="1"/>
  <c r="J14" i="1"/>
  <c r="J16" i="1" s="1"/>
  <c r="J18" i="1" s="1"/>
  <c r="J20" i="1" s="1"/>
  <c r="I14" i="1"/>
  <c r="I16" i="1" s="1"/>
  <c r="I18" i="1" s="1"/>
  <c r="I20" i="1" s="1"/>
  <c r="J84" i="1"/>
  <c r="J82" i="1"/>
  <c r="I82" i="1"/>
  <c r="I84" i="1" s="1"/>
  <c r="J81" i="1"/>
  <c r="J83" i="1" s="1"/>
  <c r="J85" i="1" s="1"/>
  <c r="K80" i="1"/>
  <c r="I80" i="1"/>
  <c r="J78" i="1"/>
  <c r="J80" i="1" s="1"/>
  <c r="I78" i="1"/>
  <c r="D25" i="1"/>
  <c r="D27" i="1" s="1"/>
  <c r="D22" i="1"/>
  <c r="D24" i="1" s="1"/>
  <c r="D26" i="1" s="1"/>
  <c r="C22" i="1"/>
  <c r="C24" i="1" s="1"/>
  <c r="C26" i="1" s="1"/>
  <c r="C28" i="1"/>
  <c r="D28" i="1"/>
  <c r="E52" i="1"/>
  <c r="H52" i="1" l="1"/>
  <c r="M97" i="1"/>
  <c r="U62" i="1"/>
  <c r="D10" i="1"/>
  <c r="D12" i="1" s="1"/>
  <c r="U63" i="1"/>
  <c r="E64" i="1"/>
  <c r="U64" i="1"/>
  <c r="U65" i="1"/>
  <c r="D44" i="1" l="1"/>
  <c r="C44" i="1"/>
  <c r="D42" i="1"/>
  <c r="C42" i="1"/>
  <c r="H100" i="1"/>
  <c r="H102" i="1" s="1"/>
  <c r="H104" i="1" s="1"/>
  <c r="G99" i="1"/>
  <c r="G101" i="1" s="1"/>
  <c r="G103" i="1" s="1"/>
  <c r="G105" i="1" s="1"/>
  <c r="G98" i="1"/>
  <c r="G100" i="1" s="1"/>
  <c r="G102" i="1" s="1"/>
  <c r="G104" i="1" s="1"/>
  <c r="F98" i="1"/>
  <c r="F100" i="1" s="1"/>
  <c r="F102" i="1" s="1"/>
  <c r="F104" i="1" s="1"/>
  <c r="D98" i="1"/>
  <c r="D100" i="1" s="1"/>
  <c r="C98" i="1"/>
  <c r="C100" i="1" s="1"/>
  <c r="V96" i="1"/>
  <c r="T96" i="1"/>
  <c r="S96" i="1"/>
  <c r="R96" i="1"/>
  <c r="U94" i="1"/>
  <c r="U93" i="1"/>
  <c r="G61" i="1"/>
  <c r="G63" i="1" s="1"/>
  <c r="U92" i="1"/>
  <c r="H60" i="1"/>
  <c r="H62" i="1" s="1"/>
  <c r="U91" i="1"/>
  <c r="G58" i="1"/>
  <c r="G60" i="1" s="1"/>
  <c r="G62" i="1" s="1"/>
  <c r="F58" i="1"/>
  <c r="F60" i="1" s="1"/>
  <c r="F62" i="1" s="1"/>
  <c r="U87" i="1"/>
  <c r="U86" i="1"/>
  <c r="U85" i="1"/>
  <c r="U84" i="1"/>
  <c r="N84" i="1"/>
  <c r="U83" i="1"/>
  <c r="U82" i="1"/>
  <c r="M81" i="1"/>
  <c r="M83" i="1" s="1"/>
  <c r="M85" i="1" s="1"/>
  <c r="G81" i="1"/>
  <c r="G83" i="1" s="1"/>
  <c r="N80" i="1"/>
  <c r="V78" i="1"/>
  <c r="T78" i="1"/>
  <c r="S78" i="1"/>
  <c r="R78" i="1"/>
  <c r="M78" i="1"/>
  <c r="M80" i="1" s="1"/>
  <c r="M82" i="1" s="1"/>
  <c r="M84" i="1" s="1"/>
  <c r="L78" i="1"/>
  <c r="L80" i="1" s="1"/>
  <c r="L82" i="1" s="1"/>
  <c r="L84" i="1" s="1"/>
  <c r="G78" i="1"/>
  <c r="G80" i="1" s="1"/>
  <c r="G82" i="1" s="1"/>
  <c r="F78" i="1"/>
  <c r="F80" i="1" s="1"/>
  <c r="F82" i="1" s="1"/>
  <c r="U76" i="1"/>
  <c r="U75" i="1"/>
  <c r="U74" i="1"/>
  <c r="U73" i="1"/>
  <c r="U72" i="1"/>
  <c r="K72" i="1"/>
  <c r="K74" i="1" s="1"/>
  <c r="K76" i="1" s="1"/>
  <c r="U71" i="1"/>
  <c r="J71" i="1"/>
  <c r="J73" i="1" s="1"/>
  <c r="J75" i="1" s="1"/>
  <c r="J77" i="1" s="1"/>
  <c r="U70" i="1"/>
  <c r="J70" i="1"/>
  <c r="J72" i="1" s="1"/>
  <c r="J74" i="1" s="1"/>
  <c r="J76" i="1" s="1"/>
  <c r="I70" i="1"/>
  <c r="I72" i="1" s="1"/>
  <c r="I74" i="1" s="1"/>
  <c r="I76" i="1" s="1"/>
  <c r="N68" i="1"/>
  <c r="M67" i="1"/>
  <c r="M69" i="1" s="1"/>
  <c r="M66" i="1"/>
  <c r="M68" i="1" s="1"/>
  <c r="L66" i="1"/>
  <c r="L68" i="1" s="1"/>
  <c r="U61" i="1"/>
  <c r="M41" i="1"/>
  <c r="M43" i="1" s="1"/>
  <c r="M45" i="1" s="1"/>
  <c r="N40" i="1"/>
  <c r="N42" i="1" s="1"/>
  <c r="N44" i="1" s="1"/>
  <c r="K60" i="1"/>
  <c r="H94" i="1"/>
  <c r="H96" i="1" s="1"/>
  <c r="J59" i="1"/>
  <c r="J61" i="1" s="1"/>
  <c r="M38" i="1"/>
  <c r="M40" i="1" s="1"/>
  <c r="M42" i="1" s="1"/>
  <c r="M44" i="1" s="1"/>
  <c r="L38" i="1"/>
  <c r="L40" i="1" s="1"/>
  <c r="L42" i="1" s="1"/>
  <c r="L44" i="1" s="1"/>
  <c r="J58" i="1"/>
  <c r="J60" i="1" s="1"/>
  <c r="I58" i="1"/>
  <c r="I60" i="1" s="1"/>
  <c r="G92" i="1"/>
  <c r="G94" i="1" s="1"/>
  <c r="G96" i="1" s="1"/>
  <c r="F92" i="1"/>
  <c r="F94" i="1" s="1"/>
  <c r="F96" i="1" s="1"/>
  <c r="D5" i="1"/>
  <c r="D7" i="1" s="1"/>
  <c r="D9" i="1" s="1"/>
  <c r="D11" i="1" s="1"/>
  <c r="C5" i="1"/>
  <c r="C7" i="1" s="1"/>
  <c r="C9" i="1" s="1"/>
  <c r="C11" i="1" s="1"/>
  <c r="V57" i="1"/>
  <c r="T57" i="1"/>
  <c r="S57" i="1"/>
  <c r="M57" i="1"/>
  <c r="U56" i="1"/>
  <c r="U55" i="1"/>
  <c r="U54" i="1"/>
  <c r="K54" i="1"/>
  <c r="K56" i="1" s="1"/>
  <c r="U53" i="1"/>
  <c r="J53" i="1"/>
  <c r="J55" i="1" s="1"/>
  <c r="J57" i="1" s="1"/>
  <c r="U52" i="1"/>
  <c r="N52" i="1"/>
  <c r="N54" i="1" s="1"/>
  <c r="N56" i="1" s="1"/>
  <c r="H54" i="1"/>
  <c r="H56" i="1" s="1"/>
  <c r="U51" i="1"/>
  <c r="M51" i="1"/>
  <c r="M53" i="1" s="1"/>
  <c r="M55" i="1" s="1"/>
  <c r="G51" i="1"/>
  <c r="G53" i="1" s="1"/>
  <c r="G55" i="1" s="1"/>
  <c r="G57" i="1" s="1"/>
  <c r="D79" i="1"/>
  <c r="D81" i="1" s="1"/>
  <c r="U50" i="1"/>
  <c r="M50" i="1"/>
  <c r="M52" i="1" s="1"/>
  <c r="M54" i="1" s="1"/>
  <c r="M56" i="1" s="1"/>
  <c r="L50" i="1"/>
  <c r="L52" i="1" s="1"/>
  <c r="L54" i="1" s="1"/>
  <c r="L56" i="1" s="1"/>
  <c r="J50" i="1"/>
  <c r="J52" i="1" s="1"/>
  <c r="J54" i="1" s="1"/>
  <c r="J56" i="1" s="1"/>
  <c r="I50" i="1"/>
  <c r="I52" i="1" s="1"/>
  <c r="I54" i="1" s="1"/>
  <c r="I56" i="1" s="1"/>
  <c r="G50" i="1"/>
  <c r="G52" i="1" s="1"/>
  <c r="G54" i="1" s="1"/>
  <c r="G56" i="1" s="1"/>
  <c r="F50" i="1"/>
  <c r="F52" i="1" s="1"/>
  <c r="F54" i="1" s="1"/>
  <c r="F56" i="1" s="1"/>
  <c r="D78" i="1"/>
  <c r="D80" i="1" s="1"/>
  <c r="C78" i="1"/>
  <c r="C80" i="1" s="1"/>
  <c r="U45" i="1"/>
  <c r="U44" i="1"/>
  <c r="H44" i="1"/>
  <c r="E48" i="1"/>
  <c r="U43" i="1"/>
  <c r="D49" i="1"/>
  <c r="U42" i="1"/>
  <c r="M94" i="1"/>
  <c r="M96" i="1" s="1"/>
  <c r="L94" i="1"/>
  <c r="L96" i="1" s="1"/>
  <c r="D46" i="1"/>
  <c r="D48" i="1" s="1"/>
  <c r="C46" i="1"/>
  <c r="C48" i="1" s="1"/>
  <c r="U41" i="1"/>
  <c r="G41" i="1"/>
  <c r="G43" i="1" s="1"/>
  <c r="G45" i="1" s="1"/>
  <c r="R57" i="1"/>
  <c r="H40" i="1"/>
  <c r="D41" i="1"/>
  <c r="G38" i="1"/>
  <c r="G40" i="1" s="1"/>
  <c r="G42" i="1" s="1"/>
  <c r="G44" i="1" s="1"/>
  <c r="F38" i="1"/>
  <c r="F40" i="1" s="1"/>
  <c r="F42" i="1" s="1"/>
  <c r="F44" i="1" s="1"/>
  <c r="D38" i="1"/>
  <c r="D40" i="1" s="1"/>
  <c r="C38" i="1"/>
  <c r="C40" i="1" s="1"/>
  <c r="U35" i="1"/>
  <c r="U34" i="1"/>
  <c r="U33" i="1"/>
  <c r="U32" i="1"/>
  <c r="U31" i="1"/>
  <c r="M61" i="1"/>
  <c r="M63" i="1" s="1"/>
  <c r="M65" i="1" s="1"/>
  <c r="D31" i="1"/>
  <c r="U30" i="1"/>
  <c r="N60" i="1"/>
  <c r="N62" i="1" s="1"/>
  <c r="N64" i="1" s="1"/>
  <c r="K30" i="1"/>
  <c r="K32" i="1" s="1"/>
  <c r="K34" i="1" s="1"/>
  <c r="U29" i="1"/>
  <c r="J29" i="1"/>
  <c r="J31" i="1" s="1"/>
  <c r="J33" i="1" s="1"/>
  <c r="J35" i="1" s="1"/>
  <c r="U28" i="1"/>
  <c r="M58" i="1"/>
  <c r="M60" i="1" s="1"/>
  <c r="M62" i="1" s="1"/>
  <c r="M64" i="1" s="1"/>
  <c r="L58" i="1"/>
  <c r="J28" i="1"/>
  <c r="J30" i="1" s="1"/>
  <c r="J32" i="1" s="1"/>
  <c r="J34" i="1" s="1"/>
  <c r="I28" i="1"/>
  <c r="I30" i="1" s="1"/>
  <c r="I32" i="1" s="1"/>
  <c r="I34" i="1" s="1"/>
  <c r="D30" i="1"/>
  <c r="C30" i="1"/>
  <c r="U26" i="1"/>
  <c r="U24" i="1"/>
  <c r="U23" i="1"/>
  <c r="U22" i="1"/>
  <c r="G21" i="1"/>
  <c r="G18" i="1"/>
  <c r="G20" i="1" s="1"/>
  <c r="F18" i="1"/>
  <c r="U17" i="1"/>
  <c r="M17" i="1"/>
  <c r="J93" i="1"/>
  <c r="J95" i="1" s="1"/>
  <c r="J97" i="1" s="1"/>
  <c r="G17" i="1"/>
  <c r="U16" i="1"/>
  <c r="N16" i="1"/>
  <c r="H16" i="1"/>
  <c r="U15" i="1"/>
  <c r="U14" i="1"/>
  <c r="M14" i="1"/>
  <c r="M16" i="1" s="1"/>
  <c r="L14" i="1"/>
  <c r="L16" i="1" s="1"/>
  <c r="J90" i="1"/>
  <c r="J92" i="1" s="1"/>
  <c r="J94" i="1" s="1"/>
  <c r="J96" i="1" s="1"/>
  <c r="I90" i="1"/>
  <c r="I92" i="1" s="1"/>
  <c r="I94" i="1" s="1"/>
  <c r="I96" i="1" s="1"/>
  <c r="G14" i="1"/>
  <c r="G16" i="1" s="1"/>
  <c r="F14" i="1"/>
  <c r="F16" i="1" s="1"/>
  <c r="U12" i="1"/>
  <c r="U11" i="1"/>
  <c r="U10" i="1"/>
  <c r="J10" i="1"/>
  <c r="J12" i="1" s="1"/>
  <c r="J9" i="1"/>
  <c r="J11" i="1" s="1"/>
  <c r="I9" i="1"/>
  <c r="I11" i="1" s="1"/>
  <c r="M8" i="1"/>
  <c r="M10" i="1" s="1"/>
  <c r="M12" i="1" s="1"/>
  <c r="J103" i="1"/>
  <c r="N7" i="1"/>
  <c r="N9" i="1" s="1"/>
  <c r="N11" i="1" s="1"/>
  <c r="P6" i="1"/>
  <c r="M5" i="1"/>
  <c r="M7" i="1" s="1"/>
  <c r="M9" i="1" s="1"/>
  <c r="M11" i="1" s="1"/>
  <c r="L5" i="1"/>
  <c r="L7" i="1" s="1"/>
  <c r="L9" i="1" s="1"/>
  <c r="L11" i="1" s="1"/>
  <c r="J100" i="1"/>
  <c r="J102" i="1" s="1"/>
  <c r="I100" i="1"/>
  <c r="L60" i="1" l="1"/>
  <c r="L62" i="1" s="1"/>
  <c r="L64" i="1" s="1"/>
  <c r="F20" i="1"/>
  <c r="I102" i="1"/>
</calcChain>
</file>

<file path=xl/sharedStrings.xml><?xml version="1.0" encoding="utf-8"?>
<sst xmlns="http://schemas.openxmlformats.org/spreadsheetml/2006/main" count="475" uniqueCount="255">
  <si>
    <t>TB</t>
  </si>
  <si>
    <t>TARLA BİTKİLERİ BÖLÜMÜ</t>
  </si>
  <si>
    <t>*</t>
  </si>
  <si>
    <t>I.SINIF</t>
  </si>
  <si>
    <t>II.SINIF</t>
  </si>
  <si>
    <t>III.SINIF</t>
  </si>
  <si>
    <t>IV.SINIF</t>
  </si>
  <si>
    <t>PAZARTESİ</t>
  </si>
  <si>
    <t>08.15-09.00</t>
  </si>
  <si>
    <t>ZF135</t>
  </si>
  <si>
    <t>ZF133</t>
  </si>
  <si>
    <t>Doç. Dr. Ömer Süha USLU</t>
  </si>
  <si>
    <t>Dr.Öğr.Ü.Cengiz YÜRÜRDURMAZ</t>
  </si>
  <si>
    <t>09.15-10.00</t>
  </si>
  <si>
    <t>II.YARIYIL</t>
  </si>
  <si>
    <t>10.15-11.00</t>
  </si>
  <si>
    <t>BTB218</t>
  </si>
  <si>
    <t>SİTOGENETİK (SEÇ)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</si>
  <si>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</si>
  <si>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</si>
  <si>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</si>
  <si>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</si>
  <si>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</si>
  <si>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</si>
  <si>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</si>
  <si>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</si>
  <si>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Osman GEDİK</t>
  </si>
  <si>
    <t>BOZ102</t>
  </si>
  <si>
    <t>TÜRK DİLİ II</t>
  </si>
  <si>
    <t>Öğr.Gör. Nazife TÜFEKÇİ</t>
  </si>
  <si>
    <t>11.15-12.00</t>
  </si>
  <si>
    <t>BOZ104</t>
  </si>
  <si>
    <t>ATATÜRK İLKELERİ VE İNKİLAP TARİHİ II</t>
  </si>
  <si>
    <t>Öğr.Gör.Dr. Sevim Ceylan DUMANOĞLU</t>
  </si>
  <si>
    <t>12.00-13.00</t>
  </si>
  <si>
    <t>ZF-UZ1</t>
  </si>
  <si>
    <t>BOZ122</t>
  </si>
  <si>
    <t>İNGİLİZCE II</t>
  </si>
  <si>
    <t>Öğr. Gör. Firdevse SEZAL</t>
  </si>
  <si>
    <t>13.00-13.45</t>
  </si>
  <si>
    <t>BBSM106</t>
  </si>
  <si>
    <t>METEOROLOJİ</t>
  </si>
  <si>
    <t>Doç.Dr.Servet TEKİN</t>
  </si>
  <si>
    <t>Dr.Öğr.Üyesi Sait KESKİN</t>
  </si>
  <si>
    <t>Prof. Dr. Ali AYBEK</t>
  </si>
  <si>
    <t>BTE176</t>
  </si>
  <si>
    <t>GENEL EKONOMİ</t>
  </si>
  <si>
    <t>Öğr.Gör.Yeşim AYTOP</t>
  </si>
  <si>
    <t>14.00-14.45</t>
  </si>
  <si>
    <t>BZF106</t>
  </si>
  <si>
    <t>BOTANİK II</t>
  </si>
  <si>
    <t>Dr.Ö.Ü.Ömer Süha USLU</t>
  </si>
  <si>
    <t>BZF118</t>
  </si>
  <si>
    <t>EKOLOJİ</t>
  </si>
  <si>
    <t>Prof.Dr.Fatih KILLI</t>
  </si>
  <si>
    <t>15.00-15.45</t>
  </si>
  <si>
    <t>SEÇMELİ DERS I</t>
  </si>
  <si>
    <t>SEÇMELİ DERS II</t>
  </si>
  <si>
    <t>16.00-16.45</t>
  </si>
  <si>
    <t>Sosyal Seçmeli Dersler II</t>
  </si>
  <si>
    <t>17.00-17.45</t>
  </si>
  <si>
    <t>BEF110</t>
  </si>
  <si>
    <t>ENFORMATİK VE BİLGİSAYAR PROGRAMLARI</t>
  </si>
  <si>
    <t>Dr.Ö.Ü.Sait ÜSTÜN</t>
  </si>
  <si>
    <t>BOZ142</t>
  </si>
  <si>
    <t>BEDEN EĞİTİMİ II</t>
  </si>
  <si>
    <t>Öğr.Gör.Özlem EKİZ</t>
  </si>
  <si>
    <t>18.00-18.45</t>
  </si>
  <si>
    <t>BOZ144</t>
  </si>
  <si>
    <t>MÜZİK II</t>
  </si>
  <si>
    <t>BOZ146</t>
  </si>
  <si>
    <t>RESİM II</t>
  </si>
  <si>
    <t>SALI</t>
  </si>
  <si>
    <t>BOZ222</t>
  </si>
  <si>
    <t>İNGİLİZCE IV</t>
  </si>
  <si>
    <t>BOZ148</t>
  </si>
  <si>
    <t>UYGULAMALI TİYATRO II</t>
  </si>
  <si>
    <t>Dr. Öğr. Ü. Burak AĞIR</t>
  </si>
  <si>
    <t>Doç. Dr. Ali Rahmi KAYA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</si>
  <si>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</si>
  <si>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</si>
  <si>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</si>
  <si>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</si>
  <si>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</si>
  <si>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</si>
  <si>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Dr.Ö.Ü.Burak AĞIR</t>
  </si>
  <si>
    <t>BSS118</t>
  </si>
  <si>
    <t>GİRİŞİMCİLİK VE KARİYER PLANLAMA</t>
  </si>
  <si>
    <t>BSS204</t>
  </si>
  <si>
    <t>GÖNÜLLÜLÜK ÇALIŞMALARI (SEÇ)</t>
  </si>
  <si>
    <t>BSS108</t>
  </si>
  <si>
    <t>HALKLA İLİŞKİLER (SEÇ.)</t>
  </si>
  <si>
    <t>Dr.Öğr.Ü. Cevahir KAYNAKÇI BAYDAR</t>
  </si>
  <si>
    <t>BSS106</t>
  </si>
  <si>
    <t>İŞARET DİLİ (SEÇ.)</t>
  </si>
  <si>
    <t>BSS112</t>
  </si>
  <si>
    <t>TRAFİK GÜVENLİĞİ (SEÇ.)</t>
  </si>
  <si>
    <t>BSS116</t>
  </si>
  <si>
    <t>İŞ GÜVENLİĞİ VE SAĞLIĞI (SEÇ.)</t>
  </si>
  <si>
    <t>Prof.Dr.Mustafa KIZILŞİMŞEK</t>
  </si>
  <si>
    <t>Doç.Dr. Ferhat ÖZDEMİR</t>
  </si>
  <si>
    <t>IV.YARIYIL</t>
  </si>
  <si>
    <t>Öğr.Gör.Nazan ERDAŞ</t>
  </si>
  <si>
    <t>BTB202</t>
  </si>
  <si>
    <t>BİTKİ FİZYOLOJİSİ</t>
  </si>
  <si>
    <t>Prof.Dr.Aydın AKKAYA</t>
  </si>
  <si>
    <t>Dr. Öğr. Ü. Cevahir Kaynakçı Baydar</t>
  </si>
  <si>
    <t>BTB204</t>
  </si>
  <si>
    <t>BİTKİ BESLEME VE GÜBRELEME</t>
  </si>
  <si>
    <t>Prof.Dr.Hüseyin DİKİCİ</t>
  </si>
  <si>
    <t>BTB206</t>
  </si>
  <si>
    <t>ENTOMOLOJİ</t>
  </si>
  <si>
    <t>Prof.Dr.A Arda IŞIKBER</t>
  </si>
  <si>
    <t>BTB208</t>
  </si>
  <si>
    <t>TARIMSAL MEKANİZASYON</t>
  </si>
  <si>
    <t>Doç.Dr.Ali AYBEK</t>
  </si>
  <si>
    <t>SEÇMELİ DERS III</t>
  </si>
  <si>
    <t>Seçmeli Dersler IV</t>
  </si>
  <si>
    <t>ÇARŞAMBA</t>
  </si>
  <si>
    <t>BTB210</t>
  </si>
  <si>
    <t>MİKROBİYOLOJİ (SEÇ)</t>
  </si>
  <si>
    <t>Dr.Ö.Ü.Mikail ÖZCAN</t>
  </si>
  <si>
    <t>BTB212</t>
  </si>
  <si>
    <t>ÖLÇME BİLGİSİ (SEÇ)</t>
  </si>
  <si>
    <t>BTB214</t>
  </si>
  <si>
    <t>GIDA BİLİMİ VE TEKNOLOJİSİ (SEÇ)</t>
  </si>
  <si>
    <t>BTB216</t>
  </si>
  <si>
    <t>GENEL MEYVECİLİK (SEÇ)</t>
  </si>
  <si>
    <t>Prof.Dr.Mehmet SÜTYEMEZ</t>
  </si>
  <si>
    <t>BTB220</t>
  </si>
  <si>
    <t>COĞRAFİ BİLGİ SİSTEMLERİ VE UZAKTAN ALGILAMA (SEÇ)</t>
  </si>
  <si>
    <t>Dr.Ö.Ü.Osman GEDİK</t>
  </si>
  <si>
    <t>BTB222</t>
  </si>
  <si>
    <t>BOYA BİTKİLERİ (SEÇ)</t>
  </si>
  <si>
    <t>Prof.Dr.Lale EFE</t>
  </si>
  <si>
    <t>TOPLAM</t>
  </si>
  <si>
    <t>Prof. Dr. Mustafa YILDIRIM</t>
  </si>
  <si>
    <t>VI.YARIYIL</t>
  </si>
  <si>
    <t>BTB302</t>
  </si>
  <si>
    <t>ORGANİK VE SÜRDÜRÜLEBİLİR TARIM</t>
  </si>
  <si>
    <t>Prof.Dr.Leyla İDİKUT</t>
  </si>
  <si>
    <t>BTB306</t>
  </si>
  <si>
    <t>ÇAYIR MERA YÖNETİM VE ISLAHI</t>
  </si>
  <si>
    <t>BTB308</t>
  </si>
  <si>
    <t>MESLEKİ UYGULAMA II</t>
  </si>
  <si>
    <t>Bölüm Öğretim Üyeleri</t>
  </si>
  <si>
    <t>BTB310</t>
  </si>
  <si>
    <t>MOLEKÜLER BİYOLOJİ VE BİTKİ BİYOTEKNOLOJİSİ</t>
  </si>
  <si>
    <t>Doç.Dr. Ziya DUMLUPINAR</t>
  </si>
  <si>
    <t>BTB350</t>
  </si>
  <si>
    <t>STAJ</t>
  </si>
  <si>
    <t>Seçmeli Dersler VI</t>
  </si>
  <si>
    <t>PERŞEMBE</t>
  </si>
  <si>
    <t>BTB312</t>
  </si>
  <si>
    <t>TARLA BİTKİLERİ ZARARLILARI VE MÜCADELE (SEÇ)</t>
  </si>
  <si>
    <t>BTB314</t>
  </si>
  <si>
    <t>SILAJ YAPIM TEKNİKLERİ (SEÇ)</t>
  </si>
  <si>
    <t>BTB316</t>
  </si>
  <si>
    <t>GENEL HERBOLOJİ (SEÇ)</t>
  </si>
  <si>
    <t>Dr.Ö.Ü.Osman GEDİK-Dr.Ö.Ü.Ömer Süha USLU</t>
  </si>
  <si>
    <t>BTB318</t>
  </si>
  <si>
    <t>MEYVECİLİKTE BUDAMA (SEÇ)</t>
  </si>
  <si>
    <t>Dr.Ö.Ü.Yusuf NİKPEYMA</t>
  </si>
  <si>
    <t>BTB320</t>
  </si>
  <si>
    <t>MESLEKİ İNGİLİZCE II (SEÇ)</t>
  </si>
  <si>
    <t>BTB322</t>
  </si>
  <si>
    <t>TÜTÜN YETİŞTİRİCİLİĞİ VE HASAT SONRASI UYGULAMALARI (SEÇ)</t>
  </si>
  <si>
    <t>BTB304</t>
  </si>
  <si>
    <t>PROJE DÖNGÜSÜ YÖNETİMİ  (PCM) ve PROJE ATÖLYESİ</t>
  </si>
  <si>
    <t>Doç. Dr. Adem BARDAK</t>
  </si>
  <si>
    <t>VIII.YARIYIL</t>
  </si>
  <si>
    <t>BTB402</t>
  </si>
  <si>
    <t>NİŞASTA VE ŞEKER BİTKİLERİ</t>
  </si>
  <si>
    <t>BTB404</t>
  </si>
  <si>
    <t>YEMEKLİK TANE BAKLAGİLLER</t>
  </si>
  <si>
    <t>Prof.Dr.Mustafa ÇÖLKESEN</t>
  </si>
  <si>
    <t>BTB406</t>
  </si>
  <si>
    <t xml:space="preserve">MOLEKÜLER BİTKİ ISLAHI </t>
  </si>
  <si>
    <t>Dr.Ö.Ü. Adem BARDAK</t>
  </si>
  <si>
    <t>BTB408</t>
  </si>
  <si>
    <t>SERİN İKLİM TAHILLARI</t>
  </si>
  <si>
    <t>Prof.Dr.Tevrican DOKUYUCU</t>
  </si>
  <si>
    <t>BTB410</t>
  </si>
  <si>
    <t>YAĞ BİTKİLERİ</t>
  </si>
  <si>
    <t>Dr.Ö.Ü.Ali Rahmi KAYA</t>
  </si>
  <si>
    <t>BTB412</t>
  </si>
  <si>
    <t>MEZUNİYET ÇALIŞMASI II</t>
  </si>
  <si>
    <t>CUMA</t>
  </si>
  <si>
    <t>Seçmeli Dersler VIII</t>
  </si>
  <si>
    <t>Doç.Dr. Sertan SESVEREN</t>
  </si>
  <si>
    <t>BTB414</t>
  </si>
  <si>
    <t>TARLA BİTKİLERİNDE PROJE HAZIRLAMA (SEÇ)</t>
  </si>
  <si>
    <t>Dr.Ö.Ü.Cengiz YÜRÜRDURMAZ</t>
  </si>
  <si>
    <t>BTB416</t>
  </si>
  <si>
    <t>MELEZ ÇEŞİT ISLAHI (SEÇ)</t>
  </si>
  <si>
    <t>BTB418</t>
  </si>
  <si>
    <t>TARIMSAL YAYIM VE İLETİŞİM TEKNİKLERİ (SEÇ)</t>
  </si>
  <si>
    <t>BTB420</t>
  </si>
  <si>
    <t>MESLEKİ İNGİLİZCE IV (SEÇ)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</si>
  <si>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</si>
  <si>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</si>
  <si>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</si>
  <si>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</si>
  <si>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</si>
  <si>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</si>
  <si>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</si>
  <si>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</si>
  <si>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</si>
  <si>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</si>
  <si>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Dr. Öğr. Ü. Muhammet ÇUHADAR</t>
  </si>
  <si>
    <t>Prof. Dr. Fatih KILLI</t>
  </si>
  <si>
    <t>Prof. Dr. Ziya DUMLUPINAR</t>
  </si>
  <si>
    <t>Doç. Dr. Mikail ÖZCAN</t>
  </si>
  <si>
    <t>Doç. Dr. Cüneyt CESUR</t>
  </si>
  <si>
    <t>Dr. Öğr. Üyesi Ömer Faruk DEMİR</t>
  </si>
  <si>
    <t>ZF 133</t>
  </si>
  <si>
    <t>17:50-18:35</t>
  </si>
  <si>
    <t>OF302</t>
  </si>
  <si>
    <t>EĞİTİM PSKİLOJİSİ</t>
  </si>
  <si>
    <t>08.00-08.45</t>
  </si>
  <si>
    <t>08.50-09.35</t>
  </si>
  <si>
    <t>09.40-10.25</t>
  </si>
  <si>
    <t>10.30-11.15</t>
  </si>
  <si>
    <t>11.20-12.05</t>
  </si>
  <si>
    <t>12.010-12.55</t>
  </si>
  <si>
    <t xml:space="preserve">OF304 </t>
  </si>
  <si>
    <t>ÖĞRETİM TEKNOLOJİLERİ</t>
  </si>
  <si>
    <t>13.50-14.35</t>
  </si>
  <si>
    <t>14.40-15.25</t>
  </si>
  <si>
    <t>OF202</t>
  </si>
  <si>
    <t>0F202</t>
  </si>
  <si>
    <t>Sınıf Yönetimi</t>
  </si>
  <si>
    <t>Prof. Dr. Ahmet KAYA</t>
  </si>
  <si>
    <t>15.30-16:15</t>
  </si>
  <si>
    <t>16.20-17.25</t>
  </si>
  <si>
    <t>17.30-18.15</t>
  </si>
  <si>
    <t>Özel Öğretim Yöntemleri</t>
  </si>
  <si>
    <t>OF204</t>
  </si>
  <si>
    <t>Dr. Öğr. Üyesi Gönül YAVUZ</t>
  </si>
  <si>
    <t>Öğr.Gör.Ahmet ÖZKARCI</t>
  </si>
  <si>
    <t>Öğr. Gör. Mevlüt UYAN</t>
  </si>
  <si>
    <t>Öğr.Gör. Cüneyt ÇETİNKAYA</t>
  </si>
  <si>
    <t>Dr. Öğr. Ü. Tuba ALTAN</t>
  </si>
  <si>
    <t>Dr. Öğr. Ü. Ali GÜLLÜ</t>
  </si>
  <si>
    <t>Prof. Dr. Evrim URAL</t>
  </si>
  <si>
    <t>Prof. Dr. Kadir Ugurtan YILMAZ</t>
  </si>
  <si>
    <t>ZF 135</t>
  </si>
  <si>
    <t>ZF121</t>
  </si>
  <si>
    <t>ZF 121</t>
  </si>
  <si>
    <t>ZF137</t>
  </si>
  <si>
    <t>ZF 137</t>
  </si>
  <si>
    <t>19.00-19:45</t>
  </si>
  <si>
    <t>Anfi-1</t>
  </si>
  <si>
    <t>ZF-137</t>
  </si>
  <si>
    <t>Prof. Dr. Çağatay TANRIVERDİ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</si>
</sst>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1"/>
      <color theme="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5" xfId="0" applyFont="1" applyBorder="1"/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/>
    <xf numFmtId="0" fontId="2" fillId="0" borderId="23" xfId="0" applyFont="1" applyBorder="1" applyAlignment="1">
      <alignment horizontal="left" vertic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3" xfId="0" applyFont="1" applyBorder="1"/>
    <xf numFmtId="0" fontId="2" fillId="0" borderId="23" xfId="0" applyFont="1" applyBorder="1"/>
    <xf numFmtId="0" fontId="2" fillId="0" borderId="2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 textRotation="90"/>
    </xf>
    <xf numFmtId="0" fontId="2" fillId="0" borderId="24" xfId="0" applyFont="1" applyBorder="1" applyAlignment="1">
      <alignment horizontal="center"/>
    </xf>
    <xf numFmtId="0" fontId="1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7" xfId="0" applyFont="1" applyBorder="1"/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5" fillId="2" borderId="13" xfId="0" applyFont="1" applyFill="1" applyBorder="1"/>
    <xf numFmtId="0" fontId="5" fillId="2" borderId="20" xfId="0" applyFont="1" applyFill="1" applyBorder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8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>
      <alignment horizontal="right" vertical="center"/>
    </xf>
    <xf numFmtId="0" fontId="7" fillId="2" borderId="20" xfId="0" applyFont="1" applyFill="1" applyBorder="1"/>
    <xf numFmtId="0" fontId="7" fillId="2" borderId="21" xfId="0" applyFont="1" applyFill="1" applyBorder="1"/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1" fillId="0" borderId="35" xfId="0" applyFont="1" applyBorder="1"/>
    <xf numFmtId="0" fontId="2" fillId="0" borderId="10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0" borderId="38" xfId="0" applyFont="1" applyBorder="1"/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8" fillId="2" borderId="2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DERS%20PROGRAMI-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MekSis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  <sheetName val="Sayfa2"/>
      <sheetName val="Sınav pro"/>
      <sheetName val="Vize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P6" t="str">
            <v>2019-2020 BAHAR YARIYILI DERS ÖĞRETİM ELEMANLARI GÖREVLENDİRMESİ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1"/>
  <sheetViews>
    <sheetView tabSelected="1" zoomScale="70" zoomScaleNormal="70" workbookViewId="0">
      <selection activeCell="M105" sqref="M105"/>
    </sheetView>
  </sheetViews>
  <sheetFormatPr defaultColWidth="6.85546875" defaultRowHeight="12.75" x14ac:dyDescent="0.2"/>
  <cols>
    <col min="1" max="1" width="4.140625" style="1" bestFit="1" customWidth="1"/>
    <col min="2" max="2" width="11.5703125" style="2" bestFit="1" customWidth="1"/>
    <col min="3" max="3" width="9.7109375" style="3" bestFit="1" customWidth="1"/>
    <col min="4" max="4" width="44.5703125" style="2" customWidth="1"/>
    <col min="5" max="5" width="10.28515625" style="3" customWidth="1"/>
    <col min="6" max="6" width="8.28515625" style="3" customWidth="1"/>
    <col min="7" max="7" width="44.5703125" style="3" customWidth="1"/>
    <col min="8" max="8" width="8" style="3" customWidth="1"/>
    <col min="9" max="9" width="8.28515625" style="3" customWidth="1"/>
    <col min="10" max="10" width="50.140625" style="3" customWidth="1"/>
    <col min="11" max="11" width="6.7109375" style="3" customWidth="1"/>
    <col min="12" max="12" width="8.28515625" style="3" customWidth="1"/>
    <col min="13" max="13" width="48.42578125" style="3" customWidth="1"/>
    <col min="14" max="14" width="9" style="3" customWidth="1"/>
    <col min="15" max="15" width="4.5703125" style="62" customWidth="1"/>
    <col min="16" max="16" width="9.7109375" style="62" bestFit="1" customWidth="1"/>
    <col min="17" max="17" width="66.42578125" style="62" bestFit="1" customWidth="1"/>
    <col min="18" max="20" width="3.42578125" style="62" bestFit="1" customWidth="1"/>
    <col min="21" max="21" width="2.5703125" style="62" bestFit="1" customWidth="1"/>
    <col min="22" max="22" width="6.140625" style="62" bestFit="1" customWidth="1"/>
    <col min="23" max="23" width="30.42578125" style="62" bestFit="1" customWidth="1"/>
    <col min="24" max="24" width="2.42578125" style="62" bestFit="1" customWidth="1"/>
    <col min="25" max="25" width="4.42578125" style="62" bestFit="1" customWidth="1"/>
    <col min="26" max="26" width="3.42578125" style="62" bestFit="1" customWidth="1"/>
    <col min="27" max="27" width="6.85546875" style="58"/>
    <col min="28" max="16384" width="6.85546875" style="2"/>
  </cols>
  <sheetData>
    <row r="1" spans="1:27" x14ac:dyDescent="0.2">
      <c r="A1" s="1" t="s">
        <v>0</v>
      </c>
    </row>
    <row r="2" spans="1:27" s="1" customFormat="1" ht="15" customHeight="1" x14ac:dyDescent="0.2">
      <c r="B2" s="118"/>
      <c r="C2" s="118"/>
      <c r="D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59"/>
    </row>
    <row r="3" spans="1:27" s="1" customFormat="1" ht="15" customHeight="1" thickBot="1" x14ac:dyDescent="0.25">
      <c r="B3" s="1">
        <v>1701</v>
      </c>
      <c r="C3" s="4"/>
      <c r="E3" s="3"/>
      <c r="F3" s="3"/>
      <c r="G3" s="3"/>
      <c r="H3" s="3"/>
      <c r="I3" s="3"/>
      <c r="J3" s="3"/>
      <c r="K3" s="3"/>
      <c r="L3" s="3"/>
      <c r="M3" s="3"/>
      <c r="N3" s="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59"/>
    </row>
    <row r="4" spans="1:27" s="1" customFormat="1" ht="15" customHeight="1" x14ac:dyDescent="0.2">
      <c r="A4" s="5"/>
      <c r="B4" s="6" t="s">
        <v>2</v>
      </c>
      <c r="C4" s="119" t="s">
        <v>3</v>
      </c>
      <c r="D4" s="119"/>
      <c r="E4" s="120"/>
      <c r="F4" s="121" t="s">
        <v>4</v>
      </c>
      <c r="G4" s="119"/>
      <c r="H4" s="120"/>
      <c r="I4" s="121" t="s">
        <v>5</v>
      </c>
      <c r="J4" s="119"/>
      <c r="K4" s="122"/>
      <c r="L4" s="121" t="s">
        <v>6</v>
      </c>
      <c r="M4" s="119"/>
      <c r="N4" s="120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59"/>
    </row>
    <row r="5" spans="1:27" ht="15" customHeight="1" x14ac:dyDescent="0.2">
      <c r="A5" s="123" t="s">
        <v>7</v>
      </c>
      <c r="B5" s="7" t="s">
        <v>8</v>
      </c>
      <c r="C5" s="10" t="str">
        <f>$P$16</f>
        <v>BZF106</v>
      </c>
      <c r="D5" s="10" t="str">
        <f>$Q$16</f>
        <v>BOTANİK II</v>
      </c>
      <c r="E5" s="11" t="s">
        <v>250</v>
      </c>
      <c r="F5" s="9"/>
      <c r="G5" s="10"/>
      <c r="H5" s="11"/>
      <c r="I5" s="15"/>
      <c r="J5" s="16"/>
      <c r="K5" s="42"/>
      <c r="L5" s="9" t="str">
        <f>$P$83</f>
        <v>BTB404</v>
      </c>
      <c r="M5" s="10" t="str">
        <f>$Q$83</f>
        <v>YEMEKLİK TANE BAKLAGİLLER</v>
      </c>
      <c r="N5" s="11" t="s">
        <v>10</v>
      </c>
      <c r="P5" s="125" t="s">
        <v>1</v>
      </c>
      <c r="Q5" s="125"/>
      <c r="R5" s="125"/>
      <c r="S5" s="125"/>
      <c r="T5" s="125"/>
      <c r="U5" s="125"/>
      <c r="V5" s="125"/>
      <c r="W5" s="125"/>
    </row>
    <row r="6" spans="1:27" ht="15" customHeight="1" x14ac:dyDescent="0.25">
      <c r="A6" s="123"/>
      <c r="B6" s="7"/>
      <c r="C6" s="10"/>
      <c r="D6" s="10" t="s">
        <v>11</v>
      </c>
      <c r="E6" s="11">
        <v>1</v>
      </c>
      <c r="F6" s="9"/>
      <c r="G6" s="10"/>
      <c r="H6" s="11"/>
      <c r="I6" s="15"/>
      <c r="J6" s="16"/>
      <c r="K6" s="42"/>
      <c r="L6" s="9"/>
      <c r="M6" s="12" t="s">
        <v>12</v>
      </c>
      <c r="N6" s="11">
        <v>1</v>
      </c>
      <c r="P6" s="126" t="str">
        <f>[1]BBB!P6</f>
        <v>2019-2020 BAHAR YARIYILI DERS ÖĞRETİM ELEMANLARI GÖREVLENDİRMESİ</v>
      </c>
      <c r="Q6" s="127"/>
      <c r="R6" s="127"/>
      <c r="S6" s="127"/>
      <c r="T6" s="127"/>
      <c r="U6" s="127"/>
      <c r="V6" s="127"/>
      <c r="W6" s="127"/>
    </row>
    <row r="7" spans="1:27" ht="15" customHeight="1" x14ac:dyDescent="0.2">
      <c r="A7" s="123"/>
      <c r="B7" s="7" t="s">
        <v>13</v>
      </c>
      <c r="C7" s="10" t="str">
        <f>C5</f>
        <v>BZF106</v>
      </c>
      <c r="D7" s="10" t="str">
        <f>D5</f>
        <v>BOTANİK II</v>
      </c>
      <c r="E7" s="11" t="s">
        <v>250</v>
      </c>
      <c r="F7" s="9"/>
      <c r="G7" s="10"/>
      <c r="H7" s="11"/>
      <c r="I7" s="15"/>
      <c r="J7" s="16"/>
      <c r="K7" s="42"/>
      <c r="L7" s="9" t="str">
        <f>L5</f>
        <v>BTB404</v>
      </c>
      <c r="M7" s="10" t="str">
        <f>M5</f>
        <v>YEMEKLİK TANE BAKLAGİLLER</v>
      </c>
      <c r="N7" s="11" t="str">
        <f>N5</f>
        <v>ZF133</v>
      </c>
      <c r="P7" s="64"/>
      <c r="Q7" s="65"/>
      <c r="R7" s="65"/>
      <c r="S7" s="65"/>
      <c r="T7" s="65"/>
      <c r="U7" s="65"/>
      <c r="V7" s="65"/>
      <c r="W7" s="65"/>
    </row>
    <row r="8" spans="1:27" ht="15" customHeight="1" x14ac:dyDescent="0.2">
      <c r="A8" s="123"/>
      <c r="B8" s="7"/>
      <c r="C8" s="10"/>
      <c r="D8" s="10" t="s">
        <v>11</v>
      </c>
      <c r="E8" s="11">
        <v>1</v>
      </c>
      <c r="F8" s="9"/>
      <c r="G8" s="10"/>
      <c r="H8" s="11"/>
      <c r="I8" s="15"/>
      <c r="J8" s="16"/>
      <c r="K8" s="42"/>
      <c r="L8" s="9"/>
      <c r="M8" s="10" t="str">
        <f>M6</f>
        <v>Dr.Öğr.Ü.Cengiz YÜRÜRDURMAZ</v>
      </c>
      <c r="N8" s="11">
        <v>1</v>
      </c>
      <c r="P8" s="112" t="s">
        <v>14</v>
      </c>
      <c r="Q8" s="112"/>
      <c r="R8" s="112"/>
      <c r="S8" s="112"/>
      <c r="T8" s="112"/>
      <c r="U8" s="112"/>
      <c r="V8" s="112"/>
      <c r="W8" s="113"/>
    </row>
    <row r="9" spans="1:27" ht="15" customHeight="1" x14ac:dyDescent="0.2">
      <c r="A9" s="123"/>
      <c r="B9" s="7" t="s">
        <v>15</v>
      </c>
      <c r="C9" s="10" t="str">
        <f>C7</f>
        <v>BZF106</v>
      </c>
      <c r="D9" s="10" t="str">
        <f>D7</f>
        <v>BOTANİK II</v>
      </c>
      <c r="E9" s="11" t="s">
        <v>250</v>
      </c>
      <c r="F9" s="9" t="s">
        <v>16</v>
      </c>
      <c r="G9" s="10" t="s">
        <v>17</v>
      </c>
      <c r="H9" s="11" t="s">
        <v>247</v>
      </c>
      <c r="I9" s="9" t="str">
        <f>$P$61</f>
        <v>BTB302</v>
      </c>
      <c r="J9" s="10" t="str">
        <f>$Q$61</f>
        <v>ORGANİK VE SÜRDÜRÜLEBİLİR TARIM</v>
      </c>
      <c r="K9" s="24" t="s">
        <v>9</v>
      </c>
      <c r="L9" s="9" t="str">
        <f>L7</f>
        <v>BTB404</v>
      </c>
      <c r="M9" s="10" t="str">
        <f>M7</f>
        <v>YEMEKLİK TANE BAKLAGİLLER</v>
      </c>
      <c r="N9" s="11" t="str">
        <f>N7</f>
        <v>ZF133</v>
      </c>
      <c r="P9" s="66" t="s">
        <v>18</v>
      </c>
      <c r="Q9" s="66" t="s">
        <v>19</v>
      </c>
      <c r="R9" s="66" t="s">
        <v>20</v>
      </c>
      <c r="S9" s="66" t="s">
        <v>21</v>
      </c>
      <c r="T9" s="66" t="s">
        <v>22</v>
      </c>
      <c r="U9" s="66" t="s">
        <v>23</v>
      </c>
      <c r="V9" s="66" t="s">
        <v>24</v>
      </c>
      <c r="W9" s="66" t="s">
        <v>25</v>
      </c>
    </row>
    <row r="10" spans="1:27" ht="15" customHeight="1" x14ac:dyDescent="0.2">
      <c r="A10" s="123"/>
      <c r="B10" s="7"/>
      <c r="C10" s="10"/>
      <c r="D10" s="10" t="str">
        <f>D8</f>
        <v>Doç. Dr. Ömer Süha USLU</v>
      </c>
      <c r="E10" s="11">
        <v>0</v>
      </c>
      <c r="F10" s="9"/>
      <c r="G10" s="10" t="s">
        <v>26</v>
      </c>
      <c r="H10" s="11">
        <v>1</v>
      </c>
      <c r="I10" s="9"/>
      <c r="J10" s="10" t="str">
        <f>$W$61</f>
        <v>Prof.Dr.Leyla İDİKUT</v>
      </c>
      <c r="K10" s="24">
        <v>1</v>
      </c>
      <c r="L10" s="9"/>
      <c r="M10" s="10" t="str">
        <f>M8</f>
        <v>Dr.Öğr.Ü.Cengiz YÜRÜRDURMAZ</v>
      </c>
      <c r="N10" s="11">
        <v>0</v>
      </c>
      <c r="P10" s="67" t="s">
        <v>27</v>
      </c>
      <c r="Q10" s="68" t="s">
        <v>28</v>
      </c>
      <c r="R10" s="67">
        <v>2</v>
      </c>
      <c r="S10" s="67">
        <v>0</v>
      </c>
      <c r="T10" s="67">
        <v>2</v>
      </c>
      <c r="U10" s="67">
        <f t="shared" ref="U10:U17" si="0">SUM(R10:S10)</f>
        <v>2</v>
      </c>
      <c r="V10" s="67">
        <v>2</v>
      </c>
      <c r="W10" s="69" t="s">
        <v>29</v>
      </c>
      <c r="Z10" s="62">
        <v>21</v>
      </c>
    </row>
    <row r="11" spans="1:27" ht="15" customHeight="1" x14ac:dyDescent="0.2">
      <c r="A11" s="123"/>
      <c r="B11" s="7" t="s">
        <v>30</v>
      </c>
      <c r="C11" s="10" t="str">
        <f>C9</f>
        <v>BZF106</v>
      </c>
      <c r="D11" s="10" t="str">
        <f>D9</f>
        <v>BOTANİK II</v>
      </c>
      <c r="E11" s="11" t="s">
        <v>250</v>
      </c>
      <c r="F11" s="9" t="s">
        <v>16</v>
      </c>
      <c r="G11" s="10" t="s">
        <v>17</v>
      </c>
      <c r="H11" s="11" t="s">
        <v>247</v>
      </c>
      <c r="I11" s="9" t="str">
        <f>I9</f>
        <v>BTB302</v>
      </c>
      <c r="J11" s="10" t="str">
        <f>J9</f>
        <v>ORGANİK VE SÜRDÜRÜLEBİLİR TARIM</v>
      </c>
      <c r="K11" s="24" t="s">
        <v>9</v>
      </c>
      <c r="L11" s="9" t="str">
        <f>L9</f>
        <v>BTB404</v>
      </c>
      <c r="M11" s="10" t="str">
        <f>M9</f>
        <v>YEMEKLİK TANE BAKLAGİLLER</v>
      </c>
      <c r="N11" s="11" t="str">
        <f>N9</f>
        <v>ZF133</v>
      </c>
      <c r="P11" s="67" t="s">
        <v>31</v>
      </c>
      <c r="Q11" s="68" t="s">
        <v>32</v>
      </c>
      <c r="R11" s="67">
        <v>2</v>
      </c>
      <c r="S11" s="67">
        <v>0</v>
      </c>
      <c r="T11" s="67">
        <v>2</v>
      </c>
      <c r="U11" s="67">
        <f t="shared" si="0"/>
        <v>2</v>
      </c>
      <c r="V11" s="67">
        <v>2</v>
      </c>
      <c r="W11" s="69" t="s">
        <v>33</v>
      </c>
      <c r="Z11" s="62">
        <v>19</v>
      </c>
    </row>
    <row r="12" spans="1:27" ht="15" customHeight="1" x14ac:dyDescent="0.2">
      <c r="A12" s="123"/>
      <c r="B12" s="7" t="s">
        <v>34</v>
      </c>
      <c r="C12" s="10"/>
      <c r="D12" s="10" t="str">
        <f>D10</f>
        <v>Doç. Dr. Ömer Süha USLU</v>
      </c>
      <c r="E12" s="11">
        <v>0</v>
      </c>
      <c r="F12" s="9"/>
      <c r="G12" s="10" t="s">
        <v>26</v>
      </c>
      <c r="H12" s="11">
        <v>1</v>
      </c>
      <c r="I12" s="9"/>
      <c r="J12" s="10" t="str">
        <f>J10</f>
        <v>Prof.Dr.Leyla İDİKUT</v>
      </c>
      <c r="K12" s="24">
        <v>1</v>
      </c>
      <c r="L12" s="9"/>
      <c r="M12" s="10" t="str">
        <f>M10</f>
        <v>Dr.Öğr.Ü.Cengiz YÜRÜRDURMAZ</v>
      </c>
      <c r="N12" s="11">
        <v>0</v>
      </c>
      <c r="P12" s="67" t="s">
        <v>36</v>
      </c>
      <c r="Q12" s="68" t="s">
        <v>37</v>
      </c>
      <c r="R12" s="67">
        <v>2</v>
      </c>
      <c r="S12" s="67">
        <v>0</v>
      </c>
      <c r="T12" s="67">
        <v>2</v>
      </c>
      <c r="U12" s="67">
        <f t="shared" si="0"/>
        <v>2</v>
      </c>
      <c r="V12" s="67">
        <v>3</v>
      </c>
      <c r="W12" s="70" t="s">
        <v>38</v>
      </c>
      <c r="Z12" s="62">
        <v>16</v>
      </c>
    </row>
    <row r="13" spans="1:27" ht="15" customHeight="1" x14ac:dyDescent="0.2">
      <c r="A13" s="123"/>
      <c r="B13" s="7"/>
      <c r="C13" s="10"/>
      <c r="D13" s="10"/>
      <c r="E13" s="11"/>
      <c r="F13" s="9"/>
      <c r="G13" s="10"/>
      <c r="H13" s="11"/>
      <c r="I13" s="9"/>
      <c r="J13" s="10"/>
      <c r="K13" s="24"/>
      <c r="L13" s="9"/>
      <c r="M13" s="10"/>
      <c r="N13" s="11"/>
      <c r="P13" s="67"/>
      <c r="Q13" s="68"/>
      <c r="R13" s="67"/>
      <c r="S13" s="67"/>
      <c r="T13" s="67"/>
      <c r="U13" s="67"/>
      <c r="V13" s="67"/>
      <c r="W13" s="70"/>
    </row>
    <row r="14" spans="1:27" ht="15" customHeight="1" x14ac:dyDescent="0.2">
      <c r="A14" s="123"/>
      <c r="B14" s="14" t="s">
        <v>39</v>
      </c>
      <c r="C14" s="10"/>
      <c r="D14" s="10"/>
      <c r="E14" s="111"/>
      <c r="F14" s="9" t="str">
        <f>$P$45</f>
        <v>BTB208</v>
      </c>
      <c r="G14" s="10" t="str">
        <f>$Q$45</f>
        <v>TARIMSAL MEKANİZASYON</v>
      </c>
      <c r="H14" s="11" t="s">
        <v>9</v>
      </c>
      <c r="I14" s="9" t="str">
        <f>$P$62</f>
        <v>BTB306</v>
      </c>
      <c r="J14" s="10" t="str">
        <f>$Q$62</f>
        <v>ÇAYIR MERA YÖNETİM VE ISLAHI</v>
      </c>
      <c r="K14" s="24" t="s">
        <v>10</v>
      </c>
      <c r="L14" s="9" t="str">
        <f>$P$91</f>
        <v>BTB414</v>
      </c>
      <c r="M14" s="10" t="str">
        <f>$Q$91</f>
        <v>TARLA BİTKİLERİNDE PROJE HAZIRLAMA (SEÇ)</v>
      </c>
      <c r="N14" s="11" t="s">
        <v>247</v>
      </c>
      <c r="P14" s="67" t="s">
        <v>40</v>
      </c>
      <c r="Q14" s="68" t="s">
        <v>41</v>
      </c>
      <c r="R14" s="67">
        <v>2</v>
      </c>
      <c r="S14" s="67">
        <v>0</v>
      </c>
      <c r="T14" s="67">
        <v>2</v>
      </c>
      <c r="U14" s="67">
        <f t="shared" si="0"/>
        <v>2</v>
      </c>
      <c r="V14" s="67">
        <v>4</v>
      </c>
      <c r="W14" s="71" t="s">
        <v>42</v>
      </c>
      <c r="Z14" s="62">
        <v>22</v>
      </c>
    </row>
    <row r="15" spans="1:27" ht="15" customHeight="1" x14ac:dyDescent="0.2">
      <c r="A15" s="123"/>
      <c r="B15" s="14"/>
      <c r="C15" s="10"/>
      <c r="D15" s="10"/>
      <c r="E15" s="128"/>
      <c r="F15" s="9"/>
      <c r="G15" s="10" t="s">
        <v>44</v>
      </c>
      <c r="H15" s="11">
        <v>1</v>
      </c>
      <c r="I15" s="9"/>
      <c r="J15" s="10" t="str">
        <f>$W$62</f>
        <v>Prof.Dr.Mustafa KIZILŞİMŞEK</v>
      </c>
      <c r="K15" s="24">
        <v>1</v>
      </c>
      <c r="L15" s="9"/>
      <c r="M15" s="10" t="s">
        <v>12</v>
      </c>
      <c r="N15" s="11">
        <v>1</v>
      </c>
      <c r="P15" s="67" t="s">
        <v>45</v>
      </c>
      <c r="Q15" s="68" t="s">
        <v>46</v>
      </c>
      <c r="R15" s="67">
        <v>2</v>
      </c>
      <c r="S15" s="67">
        <v>0</v>
      </c>
      <c r="T15" s="67">
        <v>2</v>
      </c>
      <c r="U15" s="67">
        <f t="shared" si="0"/>
        <v>2</v>
      </c>
      <c r="V15" s="67">
        <v>5</v>
      </c>
      <c r="W15" s="70" t="s">
        <v>47</v>
      </c>
      <c r="Z15" s="62">
        <v>29</v>
      </c>
    </row>
    <row r="16" spans="1:27" ht="15" customHeight="1" x14ac:dyDescent="0.2">
      <c r="A16" s="123"/>
      <c r="B16" s="14" t="s">
        <v>48</v>
      </c>
      <c r="C16" s="10"/>
      <c r="D16" s="10"/>
      <c r="E16" s="11"/>
      <c r="F16" s="9" t="str">
        <f t="shared" ref="F16:H16" si="1">F14</f>
        <v>BTB208</v>
      </c>
      <c r="G16" s="10" t="str">
        <f t="shared" si="1"/>
        <v>TARIMSAL MEKANİZASYON</v>
      </c>
      <c r="H16" s="11" t="str">
        <f t="shared" si="1"/>
        <v>ZF135</v>
      </c>
      <c r="I16" s="9" t="str">
        <f>I14</f>
        <v>BTB306</v>
      </c>
      <c r="J16" s="10" t="str">
        <f>J14</f>
        <v>ÇAYIR MERA YÖNETİM VE ISLAHI</v>
      </c>
      <c r="K16" s="24" t="str">
        <f>K14</f>
        <v>ZF133</v>
      </c>
      <c r="L16" s="9" t="str">
        <f t="shared" ref="L16:N16" si="2">L14</f>
        <v>BTB414</v>
      </c>
      <c r="M16" s="10" t="str">
        <f t="shared" si="2"/>
        <v>TARLA BİTKİLERİNDE PROJE HAZIRLAMA (SEÇ)</v>
      </c>
      <c r="N16" s="11" t="str">
        <f t="shared" si="2"/>
        <v>ZF121</v>
      </c>
      <c r="P16" s="67" t="s">
        <v>49</v>
      </c>
      <c r="Q16" s="68" t="s">
        <v>50</v>
      </c>
      <c r="R16" s="67">
        <v>2</v>
      </c>
      <c r="S16" s="67">
        <v>2</v>
      </c>
      <c r="T16" s="67">
        <v>3</v>
      </c>
      <c r="U16" s="67">
        <f t="shared" si="0"/>
        <v>4</v>
      </c>
      <c r="V16" s="67">
        <v>6</v>
      </c>
      <c r="W16" s="70" t="s">
        <v>51</v>
      </c>
      <c r="Z16" s="62">
        <v>34</v>
      </c>
    </row>
    <row r="17" spans="1:27" ht="15" customHeight="1" x14ac:dyDescent="0.2">
      <c r="A17" s="123"/>
      <c r="B17" s="14"/>
      <c r="C17" s="10"/>
      <c r="D17" s="10"/>
      <c r="E17" s="11"/>
      <c r="F17" s="9"/>
      <c r="G17" s="10" t="str">
        <f>G15</f>
        <v>Prof. Dr. Ali AYBEK</v>
      </c>
      <c r="H17" s="11">
        <v>1</v>
      </c>
      <c r="I17" s="9"/>
      <c r="J17" s="10" t="str">
        <f>J15</f>
        <v>Prof.Dr.Mustafa KIZILŞİMŞEK</v>
      </c>
      <c r="K17" s="24">
        <v>1</v>
      </c>
      <c r="L17" s="9"/>
      <c r="M17" s="10" t="str">
        <f>M15</f>
        <v>Dr.Öğr.Ü.Cengiz YÜRÜRDURMAZ</v>
      </c>
      <c r="N17" s="11">
        <v>1</v>
      </c>
      <c r="P17" s="67" t="s">
        <v>52</v>
      </c>
      <c r="Q17" s="68" t="s">
        <v>53</v>
      </c>
      <c r="R17" s="67">
        <v>2</v>
      </c>
      <c r="S17" s="67">
        <v>0</v>
      </c>
      <c r="T17" s="67">
        <v>2</v>
      </c>
      <c r="U17" s="67">
        <f t="shared" si="0"/>
        <v>2</v>
      </c>
      <c r="V17" s="67">
        <v>4</v>
      </c>
      <c r="W17" s="72" t="s">
        <v>54</v>
      </c>
      <c r="Z17" s="62">
        <v>32</v>
      </c>
    </row>
    <row r="18" spans="1:27" ht="15" customHeight="1" x14ac:dyDescent="0.2">
      <c r="A18" s="123"/>
      <c r="B18" s="14" t="s">
        <v>55</v>
      </c>
      <c r="C18" s="10"/>
      <c r="D18" s="10"/>
      <c r="E18" s="11"/>
      <c r="F18" s="9" t="str">
        <f>$P$45</f>
        <v>BTB208</v>
      </c>
      <c r="G18" s="10" t="str">
        <f>$Q$45</f>
        <v>TARIMSAL MEKANİZASYON</v>
      </c>
      <c r="H18" s="11" t="s">
        <v>9</v>
      </c>
      <c r="I18" s="9" t="str">
        <f>I16</f>
        <v>BTB306</v>
      </c>
      <c r="J18" s="10" t="str">
        <f>J16</f>
        <v>ÇAYIR MERA YÖNETİM VE ISLAHI</v>
      </c>
      <c r="K18" s="24" t="str">
        <f>K16</f>
        <v>ZF133</v>
      </c>
      <c r="L18" s="15"/>
      <c r="M18" s="16"/>
      <c r="N18" s="17"/>
      <c r="P18" s="67"/>
      <c r="Q18" s="68" t="s">
        <v>56</v>
      </c>
      <c r="R18" s="67"/>
      <c r="S18" s="67"/>
      <c r="T18" s="67"/>
      <c r="U18" s="67"/>
      <c r="V18" s="67">
        <v>2</v>
      </c>
      <c r="W18" s="70"/>
    </row>
    <row r="19" spans="1:27" ht="15" customHeight="1" x14ac:dyDescent="0.2">
      <c r="A19" s="123"/>
      <c r="B19" s="14"/>
      <c r="C19" s="10"/>
      <c r="D19" s="10"/>
      <c r="E19" s="11"/>
      <c r="F19" s="9"/>
      <c r="G19" s="10" t="s">
        <v>44</v>
      </c>
      <c r="H19" s="11">
        <v>0</v>
      </c>
      <c r="I19" s="9"/>
      <c r="J19" s="10" t="str">
        <f>J17</f>
        <v>Prof.Dr.Mustafa KIZILŞİMŞEK</v>
      </c>
      <c r="K19" s="24">
        <v>0</v>
      </c>
      <c r="L19" s="15"/>
      <c r="M19" s="16"/>
      <c r="N19" s="17"/>
      <c r="P19" s="67"/>
      <c r="Q19" s="68" t="s">
        <v>57</v>
      </c>
      <c r="R19" s="67"/>
      <c r="S19" s="67"/>
      <c r="T19" s="67"/>
      <c r="U19" s="67"/>
      <c r="V19" s="67">
        <v>2</v>
      </c>
      <c r="W19" s="70"/>
    </row>
    <row r="20" spans="1:27" ht="15" customHeight="1" x14ac:dyDescent="0.2">
      <c r="A20" s="123"/>
      <c r="B20" s="14" t="s">
        <v>58</v>
      </c>
      <c r="C20" s="10"/>
      <c r="D20" s="10"/>
      <c r="E20" s="11"/>
      <c r="F20" s="9" t="str">
        <f t="shared" ref="F20:G20" si="3">F18</f>
        <v>BTB208</v>
      </c>
      <c r="G20" s="10" t="str">
        <f t="shared" si="3"/>
        <v>TARIMSAL MEKANİZASYON</v>
      </c>
      <c r="H20" s="11" t="s">
        <v>9</v>
      </c>
      <c r="I20" s="9" t="str">
        <f>I18</f>
        <v>BTB306</v>
      </c>
      <c r="J20" s="10" t="str">
        <f>J18</f>
        <v>ÇAYIR MERA YÖNETİM VE ISLAHI</v>
      </c>
      <c r="K20" s="24" t="str">
        <f>K18</f>
        <v>ZF133</v>
      </c>
      <c r="L20" s="15"/>
      <c r="M20" s="16"/>
      <c r="N20" s="17"/>
      <c r="P20" s="67"/>
      <c r="Q20" s="68"/>
      <c r="R20" s="67"/>
      <c r="S20" s="67"/>
      <c r="T20" s="67"/>
      <c r="U20" s="67"/>
      <c r="V20" s="67"/>
      <c r="W20" s="70"/>
    </row>
    <row r="21" spans="1:27" ht="15" customHeight="1" x14ac:dyDescent="0.2">
      <c r="A21" s="123"/>
      <c r="B21" s="14"/>
      <c r="C21" s="10"/>
      <c r="D21" s="10"/>
      <c r="E21" s="11"/>
      <c r="F21" s="9"/>
      <c r="G21" s="10" t="str">
        <f>G19</f>
        <v>Prof. Dr. Ali AYBEK</v>
      </c>
      <c r="H21" s="11">
        <v>0</v>
      </c>
      <c r="I21" s="9"/>
      <c r="J21" s="10" t="str">
        <f>J19</f>
        <v>Prof.Dr.Mustafa KIZILŞİMŞEK</v>
      </c>
      <c r="K21" s="24">
        <v>0</v>
      </c>
      <c r="L21" s="15"/>
      <c r="M21" s="16"/>
      <c r="N21" s="17"/>
      <c r="P21" s="112" t="s">
        <v>59</v>
      </c>
      <c r="Q21" s="112"/>
      <c r="R21" s="112"/>
      <c r="S21" s="112"/>
      <c r="T21" s="112"/>
      <c r="U21" s="112"/>
      <c r="V21" s="112"/>
      <c r="W21" s="70"/>
    </row>
    <row r="22" spans="1:27" ht="15" customHeight="1" x14ac:dyDescent="0.2">
      <c r="A22" s="123"/>
      <c r="B22" s="14" t="s">
        <v>60</v>
      </c>
      <c r="C22" s="10" t="str">
        <f>$P$22</f>
        <v>BEF110</v>
      </c>
      <c r="D22" s="10" t="str">
        <f>$Q$22</f>
        <v>ENFORMATİK VE BİLGİSAYAR PROGRAMLARI</v>
      </c>
      <c r="E22" s="111" t="s">
        <v>35</v>
      </c>
      <c r="F22" s="9"/>
      <c r="G22" s="10"/>
      <c r="H22" s="11"/>
      <c r="I22" s="9"/>
      <c r="J22" s="10"/>
      <c r="K22" s="24"/>
      <c r="L22" s="9"/>
      <c r="M22" s="10"/>
      <c r="N22" s="11"/>
      <c r="P22" s="73" t="s">
        <v>61</v>
      </c>
      <c r="Q22" s="74" t="s">
        <v>62</v>
      </c>
      <c r="R22" s="73">
        <v>3</v>
      </c>
      <c r="S22" s="73">
        <v>0</v>
      </c>
      <c r="T22" s="73">
        <v>3</v>
      </c>
      <c r="U22" s="67">
        <f t="shared" ref="U22:U35" si="4">SUM(R22:S22)</f>
        <v>3</v>
      </c>
      <c r="V22" s="73">
        <v>2</v>
      </c>
      <c r="W22" s="70" t="s">
        <v>63</v>
      </c>
      <c r="Z22" s="62">
        <v>2</v>
      </c>
    </row>
    <row r="23" spans="1:27" ht="15" customHeight="1" x14ac:dyDescent="0.2">
      <c r="A23" s="123"/>
      <c r="B23" s="14"/>
      <c r="C23" s="10"/>
      <c r="D23" s="10" t="s">
        <v>43</v>
      </c>
      <c r="E23" s="128"/>
      <c r="F23" s="9"/>
      <c r="G23" s="10"/>
      <c r="H23" s="11"/>
      <c r="I23" s="9"/>
      <c r="J23" s="10"/>
      <c r="K23" s="24"/>
      <c r="L23" s="9"/>
      <c r="M23" s="10"/>
      <c r="N23" s="11"/>
      <c r="P23" s="73" t="s">
        <v>64</v>
      </c>
      <c r="Q23" s="74" t="s">
        <v>65</v>
      </c>
      <c r="R23" s="73">
        <v>2</v>
      </c>
      <c r="S23" s="73">
        <v>0</v>
      </c>
      <c r="T23" s="73">
        <v>0</v>
      </c>
      <c r="U23" s="67">
        <f t="shared" si="4"/>
        <v>2</v>
      </c>
      <c r="V23" s="73">
        <v>2</v>
      </c>
      <c r="W23" s="74" t="s">
        <v>66</v>
      </c>
      <c r="Z23" s="62">
        <v>1</v>
      </c>
    </row>
    <row r="24" spans="1:27" ht="15" customHeight="1" x14ac:dyDescent="0.2">
      <c r="A24" s="123"/>
      <c r="B24" s="14" t="s">
        <v>67</v>
      </c>
      <c r="C24" s="10" t="str">
        <f t="shared" ref="C24:D24" si="5">C22</f>
        <v>BEF110</v>
      </c>
      <c r="D24" s="10" t="str">
        <f t="shared" si="5"/>
        <v>ENFORMATİK VE BİLGİSAYAR PROGRAMLARI</v>
      </c>
      <c r="E24" s="11" t="s">
        <v>35</v>
      </c>
      <c r="F24" s="9"/>
      <c r="G24" s="10"/>
      <c r="H24" s="11"/>
      <c r="I24" s="9"/>
      <c r="J24" s="10"/>
      <c r="K24" s="24"/>
      <c r="L24" s="9"/>
      <c r="M24" s="10"/>
      <c r="N24" s="11"/>
      <c r="P24" s="75" t="s">
        <v>68</v>
      </c>
      <c r="Q24" s="76" t="s">
        <v>69</v>
      </c>
      <c r="R24" s="75">
        <v>2</v>
      </c>
      <c r="S24" s="75">
        <v>0</v>
      </c>
      <c r="T24" s="75">
        <v>0</v>
      </c>
      <c r="U24" s="77">
        <f t="shared" si="4"/>
        <v>2</v>
      </c>
      <c r="V24" s="75">
        <v>2</v>
      </c>
      <c r="W24" s="76"/>
    </row>
    <row r="25" spans="1:27" ht="15" customHeight="1" x14ac:dyDescent="0.2">
      <c r="A25" s="124"/>
      <c r="B25" s="93"/>
      <c r="C25" s="10"/>
      <c r="D25" s="10" t="str">
        <f>D23</f>
        <v>Dr.Öğr.Üyesi Sait KESKİN</v>
      </c>
      <c r="E25" s="11"/>
      <c r="F25" s="96"/>
      <c r="G25" s="94"/>
      <c r="H25" s="95"/>
      <c r="I25" s="96"/>
      <c r="J25" s="94"/>
      <c r="K25" s="97"/>
      <c r="L25" s="96"/>
      <c r="M25" s="94"/>
      <c r="N25" s="95"/>
      <c r="P25" s="75"/>
      <c r="Q25" s="76"/>
      <c r="R25" s="75"/>
      <c r="S25" s="75"/>
      <c r="T25" s="75"/>
      <c r="U25" s="98"/>
      <c r="V25" s="75"/>
      <c r="W25" s="76"/>
    </row>
    <row r="26" spans="1:27" s="18" customFormat="1" ht="15" customHeight="1" thickBot="1" x14ac:dyDescent="0.25">
      <c r="A26" s="124"/>
      <c r="B26" s="26" t="s">
        <v>251</v>
      </c>
      <c r="C26" s="10" t="str">
        <f t="shared" ref="C26:D26" si="6">C24</f>
        <v>BEF110</v>
      </c>
      <c r="D26" s="10" t="str">
        <f t="shared" si="6"/>
        <v>ENFORMATİK VE BİLGİSAYAR PROGRAMLARI</v>
      </c>
      <c r="E26" s="11" t="s">
        <v>35</v>
      </c>
      <c r="F26" s="13"/>
      <c r="G26" s="19"/>
      <c r="H26" s="32"/>
      <c r="I26" s="13"/>
      <c r="J26" s="19"/>
      <c r="K26" s="51"/>
      <c r="L26" s="13"/>
      <c r="M26" s="19"/>
      <c r="N26" s="32"/>
      <c r="O26" s="78"/>
      <c r="P26" s="79" t="s">
        <v>70</v>
      </c>
      <c r="Q26" s="80" t="s">
        <v>71</v>
      </c>
      <c r="R26" s="79">
        <v>2</v>
      </c>
      <c r="S26" s="79">
        <v>0</v>
      </c>
      <c r="T26" s="79">
        <v>0</v>
      </c>
      <c r="U26" s="81">
        <f t="shared" si="4"/>
        <v>2</v>
      </c>
      <c r="V26" s="79">
        <v>2</v>
      </c>
      <c r="W26" s="80"/>
      <c r="X26" s="78"/>
      <c r="Y26" s="78"/>
      <c r="Z26" s="78"/>
      <c r="AA26" s="60"/>
    </row>
    <row r="27" spans="1:27" ht="15" customHeight="1" thickBot="1" x14ac:dyDescent="0.25">
      <c r="A27" s="99"/>
      <c r="B27" s="100"/>
      <c r="C27" s="10"/>
      <c r="D27" s="10" t="str">
        <f>D25</f>
        <v>Dr.Öğr.Üyesi Sait KESKİN</v>
      </c>
      <c r="E27" s="11"/>
      <c r="F27" s="103"/>
      <c r="G27" s="101"/>
      <c r="H27" s="102"/>
      <c r="I27" s="103"/>
      <c r="J27" s="101"/>
      <c r="K27" s="104"/>
      <c r="L27" s="103"/>
      <c r="M27" s="101"/>
      <c r="N27" s="102"/>
      <c r="P27" s="105"/>
      <c r="Q27" s="106"/>
      <c r="R27" s="105"/>
      <c r="S27" s="105"/>
      <c r="T27" s="105"/>
      <c r="U27" s="98"/>
      <c r="V27" s="105"/>
      <c r="W27" s="106"/>
    </row>
    <row r="28" spans="1:27" ht="15" customHeight="1" x14ac:dyDescent="0.2">
      <c r="A28" s="107" t="s">
        <v>72</v>
      </c>
      <c r="B28" s="20" t="s">
        <v>8</v>
      </c>
      <c r="C28" s="21" t="str">
        <f>$P$31</f>
        <v>BSS102</v>
      </c>
      <c r="D28" s="21" t="str">
        <f>$Q$31</f>
        <v>GİRİŞİMCİLİK VE STRATEJİ (SEÇ.)</v>
      </c>
      <c r="E28" s="22" t="s">
        <v>35</v>
      </c>
      <c r="F28" s="29" t="s">
        <v>88</v>
      </c>
      <c r="G28" s="37" t="s">
        <v>89</v>
      </c>
      <c r="H28" s="22" t="s">
        <v>249</v>
      </c>
      <c r="I28" s="8" t="str">
        <f>$P$70</f>
        <v>BTB312</v>
      </c>
      <c r="J28" s="21" t="str">
        <f>$Q$70</f>
        <v>TARLA BİTKİLERİ ZARARLILARI VE MÜCADELE (SEÇ)</v>
      </c>
      <c r="K28" s="41" t="s">
        <v>9</v>
      </c>
      <c r="L28" s="29"/>
      <c r="M28" s="30"/>
      <c r="N28" s="31"/>
      <c r="P28" s="82" t="s">
        <v>75</v>
      </c>
      <c r="Q28" s="69" t="s">
        <v>76</v>
      </c>
      <c r="R28" s="82">
        <v>2</v>
      </c>
      <c r="S28" s="82">
        <v>0</v>
      </c>
      <c r="T28" s="82">
        <v>0</v>
      </c>
      <c r="U28" s="83">
        <f t="shared" si="4"/>
        <v>2</v>
      </c>
      <c r="V28" s="82">
        <v>2</v>
      </c>
      <c r="W28" s="69"/>
    </row>
    <row r="29" spans="1:27" ht="15" customHeight="1" x14ac:dyDescent="0.2">
      <c r="A29" s="108"/>
      <c r="B29" s="7"/>
      <c r="C29" s="10"/>
      <c r="D29" s="10" t="s">
        <v>77</v>
      </c>
      <c r="E29" s="11">
        <v>1</v>
      </c>
      <c r="F29" s="15"/>
      <c r="G29" s="23" t="s">
        <v>11</v>
      </c>
      <c r="H29" s="11">
        <v>1</v>
      </c>
      <c r="I29" s="9"/>
      <c r="J29" s="10" t="str">
        <f>$W$70</f>
        <v>Prof.Dr.A Arda IŞIKBER</v>
      </c>
      <c r="K29" s="24">
        <v>1</v>
      </c>
      <c r="L29" s="15"/>
      <c r="M29" s="16"/>
      <c r="N29" s="17"/>
      <c r="P29" s="73" t="s">
        <v>79</v>
      </c>
      <c r="Q29" s="74" t="s">
        <v>80</v>
      </c>
      <c r="R29" s="73">
        <v>2</v>
      </c>
      <c r="S29" s="73">
        <v>0</v>
      </c>
      <c r="T29" s="73">
        <v>0</v>
      </c>
      <c r="U29" s="67">
        <f t="shared" si="4"/>
        <v>2</v>
      </c>
      <c r="V29" s="73">
        <v>2</v>
      </c>
      <c r="W29" s="74"/>
    </row>
    <row r="30" spans="1:27" ht="15" customHeight="1" x14ac:dyDescent="0.2">
      <c r="A30" s="108"/>
      <c r="B30" s="7" t="s">
        <v>13</v>
      </c>
      <c r="C30" s="10" t="str">
        <f t="shared" ref="C30:K30" si="7">C28</f>
        <v>BSS102</v>
      </c>
      <c r="D30" s="10" t="str">
        <f t="shared" si="7"/>
        <v>GİRİŞİMCİLİK VE STRATEJİ (SEÇ.)</v>
      </c>
      <c r="E30" s="11" t="s">
        <v>35</v>
      </c>
      <c r="F30" s="15" t="s">
        <v>88</v>
      </c>
      <c r="G30" s="23" t="s">
        <v>89</v>
      </c>
      <c r="H30" s="11" t="s">
        <v>249</v>
      </c>
      <c r="I30" s="9" t="str">
        <f t="shared" si="7"/>
        <v>BTB312</v>
      </c>
      <c r="J30" s="10" t="str">
        <f t="shared" si="7"/>
        <v>TARLA BİTKİLERİ ZARARLILARI VE MÜCADELE (SEÇ)</v>
      </c>
      <c r="K30" s="24" t="str">
        <f t="shared" si="7"/>
        <v>ZF135</v>
      </c>
      <c r="L30" s="15"/>
      <c r="M30" s="16"/>
      <c r="N30" s="17"/>
      <c r="P30" s="73" t="s">
        <v>81</v>
      </c>
      <c r="Q30" s="74" t="s">
        <v>82</v>
      </c>
      <c r="R30" s="73">
        <v>2</v>
      </c>
      <c r="S30" s="73">
        <v>0</v>
      </c>
      <c r="T30" s="73">
        <v>0</v>
      </c>
      <c r="U30" s="67">
        <f t="shared" si="4"/>
        <v>2</v>
      </c>
      <c r="V30" s="73">
        <v>2</v>
      </c>
      <c r="W30" s="74"/>
    </row>
    <row r="31" spans="1:27" ht="15" customHeight="1" x14ac:dyDescent="0.2">
      <c r="A31" s="108"/>
      <c r="B31" s="7"/>
      <c r="C31" s="10"/>
      <c r="D31" s="10" t="str">
        <f>D29</f>
        <v>Dr. Öğr. Ü. Burak AĞIR</v>
      </c>
      <c r="E31" s="11">
        <v>1</v>
      </c>
      <c r="F31" s="15"/>
      <c r="G31" s="23" t="s">
        <v>11</v>
      </c>
      <c r="H31" s="11">
        <v>1</v>
      </c>
      <c r="I31" s="9"/>
      <c r="J31" s="10" t="str">
        <f>J29</f>
        <v>Prof.Dr.A Arda IŞIKBER</v>
      </c>
      <c r="K31" s="24">
        <v>1</v>
      </c>
      <c r="L31" s="15"/>
      <c r="M31" s="16"/>
      <c r="N31" s="17"/>
      <c r="P31" s="73" t="s">
        <v>83</v>
      </c>
      <c r="Q31" s="74" t="s">
        <v>84</v>
      </c>
      <c r="R31" s="73">
        <v>2</v>
      </c>
      <c r="S31" s="73">
        <v>0</v>
      </c>
      <c r="T31" s="73">
        <v>2</v>
      </c>
      <c r="U31" s="67">
        <f t="shared" si="4"/>
        <v>2</v>
      </c>
      <c r="V31" s="73">
        <v>2</v>
      </c>
      <c r="W31" s="68" t="s">
        <v>85</v>
      </c>
      <c r="Z31" s="62">
        <v>20</v>
      </c>
    </row>
    <row r="32" spans="1:27" ht="15" customHeight="1" x14ac:dyDescent="0.2">
      <c r="A32" s="108"/>
      <c r="B32" s="7" t="s">
        <v>15</v>
      </c>
      <c r="C32" s="16" t="s">
        <v>86</v>
      </c>
      <c r="D32" s="12" t="s">
        <v>87</v>
      </c>
      <c r="E32" s="11" t="s">
        <v>252</v>
      </c>
      <c r="F32" s="9" t="s">
        <v>73</v>
      </c>
      <c r="G32" s="10" t="s">
        <v>74</v>
      </c>
      <c r="H32" s="11" t="s">
        <v>35</v>
      </c>
      <c r="I32" s="9" t="str">
        <f>I30</f>
        <v>BTB312</v>
      </c>
      <c r="J32" s="10" t="str">
        <f>J30</f>
        <v>TARLA BİTKİLERİ ZARARLILARI VE MÜCADELE (SEÇ)</v>
      </c>
      <c r="K32" s="24" t="str">
        <f>K30</f>
        <v>ZF135</v>
      </c>
      <c r="L32" s="15"/>
      <c r="M32" s="16"/>
      <c r="N32" s="17"/>
      <c r="P32" s="73" t="s">
        <v>90</v>
      </c>
      <c r="Q32" s="74" t="s">
        <v>91</v>
      </c>
      <c r="R32" s="73">
        <v>2</v>
      </c>
      <c r="S32" s="73">
        <v>0</v>
      </c>
      <c r="T32" s="73">
        <v>2</v>
      </c>
      <c r="U32" s="67">
        <f t="shared" si="4"/>
        <v>2</v>
      </c>
      <c r="V32" s="73">
        <v>2</v>
      </c>
      <c r="W32" s="68"/>
    </row>
    <row r="33" spans="1:26" ht="15" customHeight="1" x14ac:dyDescent="0.2">
      <c r="A33" s="108"/>
      <c r="B33" s="7"/>
      <c r="C33" s="16"/>
      <c r="D33" s="12" t="s">
        <v>92</v>
      </c>
      <c r="E33" s="11">
        <v>1</v>
      </c>
      <c r="F33" s="9"/>
      <c r="G33" s="10" t="s">
        <v>240</v>
      </c>
      <c r="H33" s="11">
        <v>1</v>
      </c>
      <c r="I33" s="9"/>
      <c r="J33" s="10" t="str">
        <f>J31</f>
        <v>Prof.Dr.A Arda IŞIKBER</v>
      </c>
      <c r="K33" s="24">
        <v>0</v>
      </c>
      <c r="L33" s="15"/>
      <c r="M33" s="16"/>
      <c r="N33" s="17"/>
      <c r="P33" s="73" t="s">
        <v>93</v>
      </c>
      <c r="Q33" s="74" t="s">
        <v>94</v>
      </c>
      <c r="R33" s="73">
        <v>2</v>
      </c>
      <c r="S33" s="73">
        <v>0</v>
      </c>
      <c r="T33" s="73">
        <v>2</v>
      </c>
      <c r="U33" s="67">
        <f t="shared" si="4"/>
        <v>2</v>
      </c>
      <c r="V33" s="73">
        <v>2</v>
      </c>
      <c r="W33" s="74"/>
    </row>
    <row r="34" spans="1:26" ht="15" customHeight="1" x14ac:dyDescent="0.2">
      <c r="A34" s="108"/>
      <c r="B34" s="7" t="s">
        <v>30</v>
      </c>
      <c r="C34" s="16" t="s">
        <v>86</v>
      </c>
      <c r="D34" s="12" t="s">
        <v>87</v>
      </c>
      <c r="E34" s="11" t="s">
        <v>252</v>
      </c>
      <c r="F34" s="9" t="s">
        <v>73</v>
      </c>
      <c r="G34" s="10" t="s">
        <v>74</v>
      </c>
      <c r="H34" s="11" t="s">
        <v>35</v>
      </c>
      <c r="I34" s="9" t="str">
        <f t="shared" ref="I34" si="8">I32</f>
        <v>BTB312</v>
      </c>
      <c r="J34" s="10" t="str">
        <f>J32</f>
        <v>TARLA BİTKİLERİ ZARARLILARI VE MÜCADELE (SEÇ)</v>
      </c>
      <c r="K34" s="24" t="str">
        <f>K32</f>
        <v>ZF135</v>
      </c>
      <c r="L34" s="15"/>
      <c r="M34" s="16"/>
      <c r="N34" s="17"/>
      <c r="P34" s="73" t="s">
        <v>95</v>
      </c>
      <c r="Q34" s="74" t="s">
        <v>96</v>
      </c>
      <c r="R34" s="73">
        <v>2</v>
      </c>
      <c r="S34" s="73">
        <v>0</v>
      </c>
      <c r="T34" s="73">
        <v>2</v>
      </c>
      <c r="U34" s="67">
        <f t="shared" si="4"/>
        <v>2</v>
      </c>
      <c r="V34" s="73">
        <v>2</v>
      </c>
      <c r="W34" s="72"/>
    </row>
    <row r="35" spans="1:26" ht="15" customHeight="1" x14ac:dyDescent="0.2">
      <c r="A35" s="108"/>
      <c r="B35" s="7"/>
      <c r="C35" s="16"/>
      <c r="D35" s="12" t="s">
        <v>92</v>
      </c>
      <c r="E35" s="11">
        <v>1</v>
      </c>
      <c r="F35" s="9"/>
      <c r="G35" s="10" t="s">
        <v>240</v>
      </c>
      <c r="H35" s="11">
        <v>1</v>
      </c>
      <c r="I35" s="9"/>
      <c r="J35" s="10" t="str">
        <f>J33</f>
        <v>Prof.Dr.A Arda IŞIKBER</v>
      </c>
      <c r="K35" s="24">
        <v>0</v>
      </c>
      <c r="L35" s="15"/>
      <c r="M35" s="16"/>
      <c r="N35" s="17"/>
      <c r="P35" s="67" t="s">
        <v>97</v>
      </c>
      <c r="Q35" s="70" t="s">
        <v>98</v>
      </c>
      <c r="R35" s="66">
        <v>2</v>
      </c>
      <c r="S35" s="66">
        <v>0</v>
      </c>
      <c r="T35" s="66">
        <v>2</v>
      </c>
      <c r="U35" s="67">
        <f t="shared" si="4"/>
        <v>2</v>
      </c>
      <c r="V35" s="66">
        <v>2</v>
      </c>
      <c r="W35" s="72" t="s">
        <v>99</v>
      </c>
      <c r="Z35" s="62">
        <v>17</v>
      </c>
    </row>
    <row r="36" spans="1:26" ht="15" customHeight="1" x14ac:dyDescent="0.2">
      <c r="A36" s="108"/>
      <c r="B36" s="7" t="s">
        <v>34</v>
      </c>
      <c r="C36" s="16"/>
      <c r="D36" s="12"/>
      <c r="E36" s="11"/>
      <c r="F36" s="15"/>
      <c r="G36" s="23"/>
      <c r="H36" s="11"/>
      <c r="I36" s="9"/>
      <c r="J36" s="10"/>
      <c r="K36" s="24"/>
      <c r="L36" s="9"/>
      <c r="M36" s="10"/>
      <c r="N36" s="11"/>
      <c r="P36" s="67"/>
      <c r="Q36" s="84"/>
      <c r="R36" s="64"/>
      <c r="S36" s="64"/>
      <c r="T36" s="64"/>
      <c r="U36" s="65"/>
      <c r="V36" s="64"/>
    </row>
    <row r="37" spans="1:26" ht="15" customHeight="1" x14ac:dyDescent="0.2">
      <c r="A37" s="108"/>
      <c r="B37" s="7"/>
      <c r="C37" s="16"/>
      <c r="D37" s="12"/>
      <c r="E37" s="11"/>
      <c r="F37" s="15"/>
      <c r="G37" s="23"/>
      <c r="H37" s="11"/>
      <c r="I37" s="9"/>
      <c r="J37" s="10"/>
      <c r="K37" s="24"/>
      <c r="L37" s="9"/>
      <c r="M37" s="10"/>
      <c r="N37" s="11"/>
      <c r="P37" s="67"/>
      <c r="Q37" s="84"/>
      <c r="R37" s="64"/>
      <c r="S37" s="64"/>
      <c r="T37" s="64"/>
      <c r="U37" s="65"/>
      <c r="V37" s="64"/>
    </row>
    <row r="38" spans="1:26" ht="15" customHeight="1" x14ac:dyDescent="0.2">
      <c r="A38" s="108"/>
      <c r="B38" s="14" t="s">
        <v>39</v>
      </c>
      <c r="C38" s="10" t="str">
        <f>$P$14</f>
        <v>BBSM106</v>
      </c>
      <c r="D38" s="10" t="str">
        <f>$Q$14</f>
        <v>METEOROLOJİ</v>
      </c>
      <c r="E38" s="11" t="s">
        <v>246</v>
      </c>
      <c r="F38" s="9" t="str">
        <f>$P$43</f>
        <v>BTB204</v>
      </c>
      <c r="G38" s="10" t="str">
        <f>$Q$43</f>
        <v>BİTKİ BESLEME VE GÜBRELEME</v>
      </c>
      <c r="H38" s="11" t="s">
        <v>247</v>
      </c>
      <c r="I38" s="9"/>
      <c r="J38" s="10"/>
      <c r="K38" s="24"/>
      <c r="L38" s="9" t="str">
        <f>$P$82</f>
        <v>BTB402</v>
      </c>
      <c r="M38" s="10" t="str">
        <f>$Q$82</f>
        <v>NİŞASTA VE ŞEKER BİTKİLERİ</v>
      </c>
      <c r="N38" s="11" t="s">
        <v>10</v>
      </c>
      <c r="P38" s="67"/>
    </row>
    <row r="39" spans="1:26" ht="15" customHeight="1" x14ac:dyDescent="0.2">
      <c r="A39" s="108"/>
      <c r="B39" s="14"/>
      <c r="C39" s="10"/>
      <c r="D39" s="10" t="s">
        <v>254</v>
      </c>
      <c r="E39" s="11">
        <v>1</v>
      </c>
      <c r="F39" s="9"/>
      <c r="G39" s="10" t="s">
        <v>214</v>
      </c>
      <c r="H39" s="11">
        <v>1</v>
      </c>
      <c r="I39" s="9"/>
      <c r="J39" s="10"/>
      <c r="K39" s="24"/>
      <c r="L39" s="9"/>
      <c r="M39" s="10" t="s">
        <v>210</v>
      </c>
      <c r="N39" s="11">
        <v>1</v>
      </c>
      <c r="P39" s="112" t="s">
        <v>101</v>
      </c>
      <c r="Q39" s="112"/>
      <c r="R39" s="112"/>
      <c r="S39" s="112"/>
      <c r="T39" s="112"/>
      <c r="U39" s="112"/>
      <c r="V39" s="112"/>
      <c r="W39" s="113"/>
    </row>
    <row r="40" spans="1:26" ht="15" customHeight="1" x14ac:dyDescent="0.2">
      <c r="A40" s="108"/>
      <c r="B40" s="14" t="s">
        <v>48</v>
      </c>
      <c r="C40" s="10" t="str">
        <f>C38</f>
        <v>BBSM106</v>
      </c>
      <c r="D40" s="10" t="str">
        <f>D38</f>
        <v>METEOROLOJİ</v>
      </c>
      <c r="E40" s="11" t="s">
        <v>246</v>
      </c>
      <c r="F40" s="9" t="str">
        <f t="shared" ref="F40:H40" si="9">F38</f>
        <v>BTB204</v>
      </c>
      <c r="G40" s="10" t="str">
        <f t="shared" si="9"/>
        <v>BİTKİ BESLEME VE GÜBRELEME</v>
      </c>
      <c r="H40" s="11" t="str">
        <f t="shared" si="9"/>
        <v>ZF121</v>
      </c>
      <c r="I40" s="9"/>
      <c r="J40" s="10"/>
      <c r="K40" s="24"/>
      <c r="L40" s="9" t="str">
        <f t="shared" ref="L40:M40" si="10">L38</f>
        <v>BTB402</v>
      </c>
      <c r="M40" s="10" t="str">
        <f t="shared" si="10"/>
        <v>NİŞASTA VE ŞEKER BİTKİLERİ</v>
      </c>
      <c r="N40" s="11" t="str">
        <f>N38</f>
        <v>ZF133</v>
      </c>
      <c r="P40" s="66" t="s">
        <v>18</v>
      </c>
      <c r="Q40" s="66" t="s">
        <v>19</v>
      </c>
      <c r="R40" s="66" t="s">
        <v>20</v>
      </c>
      <c r="S40" s="66" t="s">
        <v>21</v>
      </c>
      <c r="T40" s="66" t="s">
        <v>22</v>
      </c>
      <c r="U40" s="66"/>
      <c r="V40" s="66" t="s">
        <v>24</v>
      </c>
      <c r="W40" s="66" t="s">
        <v>25</v>
      </c>
    </row>
    <row r="41" spans="1:26" ht="15" customHeight="1" x14ac:dyDescent="0.2">
      <c r="A41" s="108"/>
      <c r="B41" s="14"/>
      <c r="C41" s="10"/>
      <c r="D41" s="10" t="str">
        <f>D39</f>
        <v>Prof. Dr. Çağatay TANRIVERDİ</v>
      </c>
      <c r="E41" s="11">
        <v>1</v>
      </c>
      <c r="F41" s="9"/>
      <c r="G41" s="10" t="str">
        <f>G39</f>
        <v>Dr. Öğr. Üyesi Ömer Faruk DEMİR</v>
      </c>
      <c r="H41" s="11">
        <v>1</v>
      </c>
      <c r="I41" s="9"/>
      <c r="J41" s="10"/>
      <c r="K41" s="24"/>
      <c r="L41" s="9"/>
      <c r="M41" s="10" t="str">
        <f>M39</f>
        <v>Prof. Dr. Fatih KILLI</v>
      </c>
      <c r="N41" s="11">
        <v>1</v>
      </c>
      <c r="P41" s="67" t="s">
        <v>73</v>
      </c>
      <c r="Q41" s="68" t="s">
        <v>74</v>
      </c>
      <c r="R41" s="67">
        <v>2</v>
      </c>
      <c r="S41" s="67">
        <v>0</v>
      </c>
      <c r="T41" s="67">
        <v>2</v>
      </c>
      <c r="U41" s="67">
        <f>SUM(R41:S41)</f>
        <v>2</v>
      </c>
      <c r="V41" s="67">
        <v>3</v>
      </c>
      <c r="W41" s="70" t="s">
        <v>102</v>
      </c>
      <c r="Z41" s="62">
        <v>43</v>
      </c>
    </row>
    <row r="42" spans="1:26" ht="15" customHeight="1" x14ac:dyDescent="0.2">
      <c r="A42" s="108"/>
      <c r="B42" s="14" t="s">
        <v>55</v>
      </c>
      <c r="C42" s="10" t="str">
        <f>$P$35</f>
        <v>BSS116</v>
      </c>
      <c r="D42" s="10" t="str">
        <f>$Q$35</f>
        <v>İŞ GÜVENLİĞİ VE SAĞLIĞI (SEÇ.)</v>
      </c>
      <c r="E42" s="48" t="s">
        <v>35</v>
      </c>
      <c r="F42" s="9" t="str">
        <f>F40</f>
        <v>BTB204</v>
      </c>
      <c r="G42" s="10" t="str">
        <f>G40</f>
        <v>BİTKİ BESLEME VE GÜBRELEME</v>
      </c>
      <c r="H42" s="11" t="s">
        <v>247</v>
      </c>
      <c r="I42" s="9"/>
      <c r="J42" s="10"/>
      <c r="K42" s="24"/>
      <c r="L42" s="9" t="str">
        <f>L40</f>
        <v>BTB402</v>
      </c>
      <c r="M42" s="10" t="str">
        <f>M40</f>
        <v>NİŞASTA VE ŞEKER BİTKİLERİ</v>
      </c>
      <c r="N42" s="11" t="str">
        <f>N40</f>
        <v>ZF133</v>
      </c>
      <c r="P42" s="67" t="s">
        <v>103</v>
      </c>
      <c r="Q42" s="68" t="s">
        <v>104</v>
      </c>
      <c r="R42" s="67">
        <v>3</v>
      </c>
      <c r="S42" s="67">
        <v>0</v>
      </c>
      <c r="T42" s="67">
        <v>3</v>
      </c>
      <c r="U42" s="67">
        <f>SUM(R42:S42)</f>
        <v>3</v>
      </c>
      <c r="V42" s="67">
        <v>4</v>
      </c>
      <c r="W42" s="72" t="s">
        <v>105</v>
      </c>
      <c r="Z42" s="62">
        <v>44</v>
      </c>
    </row>
    <row r="43" spans="1:26" ht="15" customHeight="1" x14ac:dyDescent="0.2">
      <c r="A43" s="108"/>
      <c r="B43" s="14"/>
      <c r="C43" s="10"/>
      <c r="D43" s="10" t="s">
        <v>100</v>
      </c>
      <c r="E43" s="48" t="s">
        <v>35</v>
      </c>
      <c r="F43" s="9"/>
      <c r="G43" s="10" t="str">
        <f>G41</f>
        <v>Dr. Öğr. Üyesi Ömer Faruk DEMİR</v>
      </c>
      <c r="H43" s="11">
        <v>0</v>
      </c>
      <c r="I43" s="9"/>
      <c r="J43" s="10"/>
      <c r="K43" s="24"/>
      <c r="L43" s="9"/>
      <c r="M43" s="10" t="str">
        <f>M41</f>
        <v>Prof. Dr. Fatih KILLI</v>
      </c>
      <c r="N43" s="11">
        <v>0</v>
      </c>
      <c r="P43" s="67" t="s">
        <v>107</v>
      </c>
      <c r="Q43" s="68" t="s">
        <v>108</v>
      </c>
      <c r="R43" s="67">
        <v>2</v>
      </c>
      <c r="S43" s="67">
        <v>2</v>
      </c>
      <c r="T43" s="67">
        <v>3</v>
      </c>
      <c r="U43" s="67">
        <f>SUM(R43:S43)</f>
        <v>4</v>
      </c>
      <c r="V43" s="67">
        <v>4</v>
      </c>
      <c r="W43" s="70" t="s">
        <v>109</v>
      </c>
      <c r="Z43" s="62">
        <v>52</v>
      </c>
    </row>
    <row r="44" spans="1:26" ht="15" customHeight="1" x14ac:dyDescent="0.2">
      <c r="A44" s="108"/>
      <c r="B44" s="14" t="s">
        <v>58</v>
      </c>
      <c r="C44" s="10" t="str">
        <f>$P$35</f>
        <v>BSS116</v>
      </c>
      <c r="D44" s="10" t="str">
        <f>$Q$35</f>
        <v>İŞ GÜVENLİĞİ VE SAĞLIĞI (SEÇ.)</v>
      </c>
      <c r="E44" s="48">
        <v>1</v>
      </c>
      <c r="F44" s="9" t="str">
        <f t="shared" ref="F44:G44" si="11">F42</f>
        <v>BTB204</v>
      </c>
      <c r="G44" s="10" t="str">
        <f t="shared" si="11"/>
        <v>BİTKİ BESLEME VE GÜBRELEME</v>
      </c>
      <c r="H44" s="11" t="str">
        <f>H42</f>
        <v>ZF121</v>
      </c>
      <c r="I44" s="9"/>
      <c r="J44" s="10"/>
      <c r="K44" s="24"/>
      <c r="L44" s="9" t="str">
        <f>L42</f>
        <v>BTB402</v>
      </c>
      <c r="M44" s="10" t="str">
        <f>M42</f>
        <v>NİŞASTA VE ŞEKER BİTKİLERİ</v>
      </c>
      <c r="N44" s="11" t="str">
        <f>N42</f>
        <v>ZF133</v>
      </c>
      <c r="P44" s="67" t="s">
        <v>110</v>
      </c>
      <c r="Q44" s="68" t="s">
        <v>111</v>
      </c>
      <c r="R44" s="67">
        <v>2</v>
      </c>
      <c r="S44" s="67">
        <v>2</v>
      </c>
      <c r="T44" s="67">
        <v>3</v>
      </c>
      <c r="U44" s="67">
        <f>SUM(R44:S44)</f>
        <v>4</v>
      </c>
      <c r="V44" s="67">
        <v>4</v>
      </c>
      <c r="W44" s="70" t="s">
        <v>112</v>
      </c>
      <c r="Z44" s="62">
        <v>49</v>
      </c>
    </row>
    <row r="45" spans="1:26" ht="15" customHeight="1" x14ac:dyDescent="0.2">
      <c r="A45" s="108"/>
      <c r="B45" s="14"/>
      <c r="C45" s="10"/>
      <c r="D45" s="10" t="s">
        <v>100</v>
      </c>
      <c r="E45" s="48"/>
      <c r="F45" s="9"/>
      <c r="G45" s="10" t="str">
        <f>G43</f>
        <v>Dr. Öğr. Üyesi Ömer Faruk DEMİR</v>
      </c>
      <c r="H45" s="11">
        <v>0</v>
      </c>
      <c r="I45" s="9"/>
      <c r="J45" s="10"/>
      <c r="K45" s="24"/>
      <c r="L45" s="9"/>
      <c r="M45" s="10" t="str">
        <f>M43</f>
        <v>Prof. Dr. Fatih KILLI</v>
      </c>
      <c r="N45" s="11">
        <v>0</v>
      </c>
      <c r="P45" s="67" t="s">
        <v>113</v>
      </c>
      <c r="Q45" s="68" t="s">
        <v>114</v>
      </c>
      <c r="R45" s="67">
        <v>2</v>
      </c>
      <c r="S45" s="67">
        <v>2</v>
      </c>
      <c r="T45" s="67">
        <v>3</v>
      </c>
      <c r="U45" s="67">
        <f>SUM(R45:S45)</f>
        <v>4</v>
      </c>
      <c r="V45" s="67">
        <v>4</v>
      </c>
      <c r="W45" s="85" t="s">
        <v>115</v>
      </c>
      <c r="Z45" s="62">
        <v>48</v>
      </c>
    </row>
    <row r="46" spans="1:26" ht="15" customHeight="1" x14ac:dyDescent="0.2">
      <c r="A46" s="108"/>
      <c r="B46" s="14" t="s">
        <v>60</v>
      </c>
      <c r="C46" s="10" t="str">
        <f>$P$23</f>
        <v>BOZ142</v>
      </c>
      <c r="D46" s="10" t="str">
        <f>$Q$23</f>
        <v>BEDEN EĞİTİMİ II</v>
      </c>
      <c r="E46" s="11" t="s">
        <v>35</v>
      </c>
      <c r="F46" s="9"/>
      <c r="G46" s="10"/>
      <c r="H46" s="11"/>
      <c r="I46" s="9"/>
      <c r="J46" s="10"/>
      <c r="K46" s="24"/>
      <c r="L46" s="15"/>
      <c r="M46" s="16"/>
      <c r="N46" s="17"/>
      <c r="P46" s="67"/>
      <c r="Q46" s="68" t="s">
        <v>56</v>
      </c>
      <c r="R46" s="67"/>
      <c r="S46" s="67"/>
      <c r="T46" s="67"/>
      <c r="U46" s="67"/>
      <c r="V46" s="67">
        <v>4</v>
      </c>
      <c r="W46" s="72"/>
    </row>
    <row r="47" spans="1:26" ht="15" customHeight="1" x14ac:dyDescent="0.2">
      <c r="A47" s="108"/>
      <c r="B47" s="14"/>
      <c r="C47" s="10"/>
      <c r="D47" s="10" t="s">
        <v>238</v>
      </c>
      <c r="E47" s="11">
        <v>1</v>
      </c>
      <c r="F47" s="9"/>
      <c r="G47" s="10"/>
      <c r="H47" s="11"/>
      <c r="I47" s="9"/>
      <c r="J47" s="10"/>
      <c r="K47" s="24"/>
      <c r="L47" s="15"/>
      <c r="M47" s="16"/>
      <c r="N47" s="17"/>
      <c r="P47" s="67"/>
      <c r="Q47" s="68" t="s">
        <v>57</v>
      </c>
      <c r="R47" s="67"/>
      <c r="S47" s="67"/>
      <c r="T47" s="67"/>
      <c r="U47" s="67"/>
      <c r="V47" s="67">
        <v>4</v>
      </c>
      <c r="W47" s="72"/>
    </row>
    <row r="48" spans="1:26" ht="15" customHeight="1" x14ac:dyDescent="0.2">
      <c r="A48" s="108"/>
      <c r="B48" s="14" t="s">
        <v>216</v>
      </c>
      <c r="C48" s="10" t="str">
        <f>C46</f>
        <v>BOZ142</v>
      </c>
      <c r="D48" s="10" t="str">
        <f>D46</f>
        <v>BEDEN EĞİTİMİ II</v>
      </c>
      <c r="E48" s="11" t="str">
        <f>E46</f>
        <v>ZF-UZ1</v>
      </c>
      <c r="F48" s="9"/>
      <c r="G48" s="10"/>
      <c r="H48" s="11"/>
      <c r="I48" s="9"/>
      <c r="J48" s="10"/>
      <c r="K48" s="24"/>
      <c r="L48" s="15"/>
      <c r="M48" s="16"/>
      <c r="N48" s="17"/>
      <c r="P48" s="67"/>
      <c r="Q48" s="68" t="s">
        <v>116</v>
      </c>
      <c r="R48" s="67"/>
      <c r="S48" s="67"/>
      <c r="T48" s="67"/>
      <c r="U48" s="67"/>
      <c r="V48" s="67">
        <v>3</v>
      </c>
      <c r="W48" s="72"/>
    </row>
    <row r="49" spans="1:26" ht="15" customHeight="1" thickBot="1" x14ac:dyDescent="0.25">
      <c r="A49" s="109"/>
      <c r="B49" s="26"/>
      <c r="C49" s="19"/>
      <c r="D49" s="19" t="str">
        <f>D47</f>
        <v>Dr. Öğr. Üyesi Gönül YAVUZ</v>
      </c>
      <c r="E49" s="32">
        <v>1</v>
      </c>
      <c r="F49" s="13"/>
      <c r="G49" s="19"/>
      <c r="H49" s="32"/>
      <c r="I49" s="13"/>
      <c r="J49" s="19"/>
      <c r="K49" s="51"/>
      <c r="L49" s="49"/>
      <c r="M49" s="39"/>
      <c r="N49" s="44"/>
      <c r="P49" s="112" t="s">
        <v>117</v>
      </c>
      <c r="Q49" s="112"/>
      <c r="R49" s="112"/>
      <c r="S49" s="112"/>
      <c r="T49" s="112"/>
      <c r="U49" s="112"/>
      <c r="V49" s="112"/>
      <c r="W49" s="72"/>
    </row>
    <row r="50" spans="1:26" ht="15" customHeight="1" x14ac:dyDescent="0.2">
      <c r="A50" s="107" t="s">
        <v>118</v>
      </c>
      <c r="B50" s="20" t="s">
        <v>8</v>
      </c>
      <c r="C50" s="21" t="s">
        <v>31</v>
      </c>
      <c r="D50" s="21" t="s">
        <v>32</v>
      </c>
      <c r="E50" s="22" t="s">
        <v>35</v>
      </c>
      <c r="F50" s="8" t="str">
        <f>$P$44</f>
        <v>BTB206</v>
      </c>
      <c r="G50" s="21" t="str">
        <f>$Q$44</f>
        <v>ENTOMOLOJİ</v>
      </c>
      <c r="H50" s="22" t="s">
        <v>248</v>
      </c>
      <c r="I50" s="8" t="str">
        <f>$P$64</f>
        <v>BTB310</v>
      </c>
      <c r="J50" s="21" t="str">
        <f>$Q$64</f>
        <v>MOLEKÜLER BİYOLOJİ VE BİTKİ BİYOTEKNOLOJİSİ</v>
      </c>
      <c r="K50" s="41" t="s">
        <v>9</v>
      </c>
      <c r="L50" s="8" t="str">
        <f>$P$85</f>
        <v>BTB408</v>
      </c>
      <c r="M50" s="21" t="str">
        <f>$Q$85</f>
        <v>SERİN İKLİM TAHILLARI</v>
      </c>
      <c r="N50" s="22" t="s">
        <v>10</v>
      </c>
      <c r="P50" s="67" t="s">
        <v>119</v>
      </c>
      <c r="Q50" s="68" t="s">
        <v>120</v>
      </c>
      <c r="R50" s="67">
        <v>1</v>
      </c>
      <c r="S50" s="67">
        <v>2</v>
      </c>
      <c r="T50" s="67">
        <v>2</v>
      </c>
      <c r="U50" s="67">
        <f t="shared" ref="U50:U56" si="12">SUM(R50:S50)</f>
        <v>3</v>
      </c>
      <c r="V50" s="67">
        <v>4</v>
      </c>
      <c r="W50" s="72" t="s">
        <v>121</v>
      </c>
      <c r="Z50" s="62">
        <v>44</v>
      </c>
    </row>
    <row r="51" spans="1:26" ht="15" customHeight="1" x14ac:dyDescent="0.2">
      <c r="A51" s="108"/>
      <c r="B51" s="7"/>
      <c r="C51" s="10"/>
      <c r="D51" s="10" t="s">
        <v>239</v>
      </c>
      <c r="E51" s="11">
        <v>1</v>
      </c>
      <c r="F51" s="9"/>
      <c r="G51" s="10" t="str">
        <f>$W$44</f>
        <v>Prof.Dr.A Arda IŞIKBER</v>
      </c>
      <c r="H51" s="11">
        <v>1</v>
      </c>
      <c r="I51" s="9"/>
      <c r="J51" s="10" t="s">
        <v>211</v>
      </c>
      <c r="K51" s="24">
        <v>1</v>
      </c>
      <c r="L51" s="9"/>
      <c r="M51" s="10" t="str">
        <f>$W$85</f>
        <v>Prof.Dr.Tevrican DOKUYUCU</v>
      </c>
      <c r="N51" s="11">
        <v>1</v>
      </c>
      <c r="P51" s="67" t="s">
        <v>122</v>
      </c>
      <c r="Q51" s="68" t="s">
        <v>123</v>
      </c>
      <c r="R51" s="67">
        <v>1</v>
      </c>
      <c r="S51" s="67">
        <v>2</v>
      </c>
      <c r="T51" s="67">
        <v>2</v>
      </c>
      <c r="U51" s="67">
        <f t="shared" si="12"/>
        <v>3</v>
      </c>
      <c r="V51" s="67">
        <v>4</v>
      </c>
      <c r="W51" s="71" t="s">
        <v>42</v>
      </c>
      <c r="Z51" s="62">
        <v>2</v>
      </c>
    </row>
    <row r="52" spans="1:26" ht="15" customHeight="1" x14ac:dyDescent="0.2">
      <c r="A52" s="108"/>
      <c r="B52" s="7" t="s">
        <v>13</v>
      </c>
      <c r="C52" s="10" t="s">
        <v>31</v>
      </c>
      <c r="D52" s="10" t="s">
        <v>32</v>
      </c>
      <c r="E52" s="11" t="str">
        <f>E50</f>
        <v>ZF-UZ1</v>
      </c>
      <c r="F52" s="9" t="str">
        <f t="shared" ref="F52:N52" si="13">F50</f>
        <v>BTB206</v>
      </c>
      <c r="G52" s="10" t="str">
        <f t="shared" si="13"/>
        <v>ENTOMOLOJİ</v>
      </c>
      <c r="H52" s="11" t="str">
        <f>H50</f>
        <v>ZF 121</v>
      </c>
      <c r="I52" s="9" t="str">
        <f>I50</f>
        <v>BTB310</v>
      </c>
      <c r="J52" s="10" t="str">
        <f>J50</f>
        <v>MOLEKÜLER BİYOLOJİ VE BİTKİ BİYOTEKNOLOJİSİ</v>
      </c>
      <c r="K52" s="24" t="s">
        <v>9</v>
      </c>
      <c r="L52" s="9" t="str">
        <f t="shared" si="13"/>
        <v>BTB408</v>
      </c>
      <c r="M52" s="10" t="str">
        <f t="shared" si="13"/>
        <v>SERİN İKLİM TAHILLARI</v>
      </c>
      <c r="N52" s="11" t="str">
        <f t="shared" si="13"/>
        <v>ZF133</v>
      </c>
      <c r="P52" s="67" t="s">
        <v>124</v>
      </c>
      <c r="Q52" s="68" t="s">
        <v>125</v>
      </c>
      <c r="R52" s="67">
        <v>2</v>
      </c>
      <c r="S52" s="67">
        <v>2</v>
      </c>
      <c r="T52" s="67">
        <v>3</v>
      </c>
      <c r="U52" s="67">
        <f t="shared" si="12"/>
        <v>4</v>
      </c>
      <c r="V52" s="67">
        <v>4</v>
      </c>
      <c r="W52" s="70"/>
    </row>
    <row r="53" spans="1:26" ht="15" customHeight="1" x14ac:dyDescent="0.2">
      <c r="A53" s="108"/>
      <c r="B53" s="7"/>
      <c r="C53" s="10"/>
      <c r="D53" s="10" t="s">
        <v>239</v>
      </c>
      <c r="E53" s="11">
        <v>1</v>
      </c>
      <c r="F53" s="9"/>
      <c r="G53" s="10" t="str">
        <f>G51</f>
        <v>Prof.Dr.A Arda IŞIKBER</v>
      </c>
      <c r="H53" s="11">
        <v>1</v>
      </c>
      <c r="I53" s="9"/>
      <c r="J53" s="10" t="str">
        <f>J51</f>
        <v>Prof. Dr. Ziya DUMLUPINAR</v>
      </c>
      <c r="K53" s="24">
        <v>1</v>
      </c>
      <c r="L53" s="9"/>
      <c r="M53" s="10" t="str">
        <f>M51</f>
        <v>Prof.Dr.Tevrican DOKUYUCU</v>
      </c>
      <c r="N53" s="11">
        <v>1</v>
      </c>
      <c r="P53" s="67" t="s">
        <v>126</v>
      </c>
      <c r="Q53" s="68" t="s">
        <v>127</v>
      </c>
      <c r="R53" s="67">
        <v>2</v>
      </c>
      <c r="S53" s="67">
        <v>2</v>
      </c>
      <c r="T53" s="67">
        <v>3</v>
      </c>
      <c r="U53" s="67">
        <f t="shared" si="12"/>
        <v>4</v>
      </c>
      <c r="V53" s="67">
        <v>4</v>
      </c>
      <c r="W53" s="70" t="s">
        <v>128</v>
      </c>
      <c r="Z53" s="62">
        <v>41</v>
      </c>
    </row>
    <row r="54" spans="1:26" ht="15" customHeight="1" x14ac:dyDescent="0.2">
      <c r="A54" s="108"/>
      <c r="B54" s="7" t="s">
        <v>15</v>
      </c>
      <c r="C54" s="10" t="s">
        <v>36</v>
      </c>
      <c r="D54" s="10" t="s">
        <v>37</v>
      </c>
      <c r="E54" s="17" t="s">
        <v>35</v>
      </c>
      <c r="F54" s="9" t="str">
        <f>F52</f>
        <v>BTB206</v>
      </c>
      <c r="G54" s="10" t="str">
        <f>G52</f>
        <v>ENTOMOLOJİ</v>
      </c>
      <c r="H54" s="11" t="str">
        <f>H52</f>
        <v>ZF 121</v>
      </c>
      <c r="I54" s="9" t="str">
        <f>I52</f>
        <v>BTB310</v>
      </c>
      <c r="J54" s="10" t="str">
        <f>J52</f>
        <v>MOLEKÜLER BİYOLOJİ VE BİTKİ BİYOTEKNOLOJİSİ</v>
      </c>
      <c r="K54" s="24" t="str">
        <f>K52</f>
        <v>ZF135</v>
      </c>
      <c r="L54" s="9" t="str">
        <f>L52</f>
        <v>BTB408</v>
      </c>
      <c r="M54" s="10" t="str">
        <f>M52</f>
        <v>SERİN İKLİM TAHILLARI</v>
      </c>
      <c r="N54" s="11" t="str">
        <f>N52</f>
        <v>ZF133</v>
      </c>
      <c r="P54" s="67" t="s">
        <v>129</v>
      </c>
      <c r="Q54" s="68" t="s">
        <v>130</v>
      </c>
      <c r="R54" s="67">
        <v>2</v>
      </c>
      <c r="S54" s="67">
        <v>0</v>
      </c>
      <c r="T54" s="67">
        <v>2</v>
      </c>
      <c r="U54" s="67">
        <f t="shared" si="12"/>
        <v>2</v>
      </c>
      <c r="V54" s="67">
        <v>3</v>
      </c>
      <c r="W54" s="72"/>
    </row>
    <row r="55" spans="1:26" ht="15" customHeight="1" x14ac:dyDescent="0.2">
      <c r="A55" s="108"/>
      <c r="B55" s="7"/>
      <c r="C55" s="10"/>
      <c r="D55" s="10" t="s">
        <v>240</v>
      </c>
      <c r="E55" s="17">
        <v>1</v>
      </c>
      <c r="F55" s="9"/>
      <c r="G55" s="10" t="str">
        <f>G53</f>
        <v>Prof.Dr.A Arda IŞIKBER</v>
      </c>
      <c r="H55" s="11">
        <v>0</v>
      </c>
      <c r="I55" s="9"/>
      <c r="J55" s="10" t="str">
        <f>J53</f>
        <v>Prof. Dr. Ziya DUMLUPINAR</v>
      </c>
      <c r="K55" s="24">
        <v>0</v>
      </c>
      <c r="L55" s="9"/>
      <c r="M55" s="10" t="str">
        <f>M53</f>
        <v>Prof.Dr.Tevrican DOKUYUCU</v>
      </c>
      <c r="N55" s="11">
        <v>0</v>
      </c>
      <c r="P55" s="67" t="s">
        <v>16</v>
      </c>
      <c r="Q55" s="68" t="s">
        <v>17</v>
      </c>
      <c r="R55" s="67">
        <v>2</v>
      </c>
      <c r="S55" s="67">
        <v>0</v>
      </c>
      <c r="T55" s="67">
        <v>2</v>
      </c>
      <c r="U55" s="67">
        <f t="shared" si="12"/>
        <v>2</v>
      </c>
      <c r="V55" s="67">
        <v>3</v>
      </c>
      <c r="W55" s="72" t="s">
        <v>131</v>
      </c>
      <c r="Z55" s="62">
        <v>45</v>
      </c>
    </row>
    <row r="56" spans="1:26" ht="15" customHeight="1" x14ac:dyDescent="0.2">
      <c r="A56" s="108"/>
      <c r="B56" s="7" t="s">
        <v>30</v>
      </c>
      <c r="C56" s="10" t="s">
        <v>36</v>
      </c>
      <c r="D56" s="10" t="s">
        <v>37</v>
      </c>
      <c r="E56" s="11" t="s">
        <v>35</v>
      </c>
      <c r="F56" s="9" t="str">
        <f>F54</f>
        <v>BTB206</v>
      </c>
      <c r="G56" s="10" t="str">
        <f>G54</f>
        <v>ENTOMOLOJİ</v>
      </c>
      <c r="H56" s="11" t="str">
        <f>H54</f>
        <v>ZF 121</v>
      </c>
      <c r="I56" s="9" t="str">
        <f>I54</f>
        <v>BTB310</v>
      </c>
      <c r="J56" s="10" t="str">
        <f>J54</f>
        <v>MOLEKÜLER BİYOLOJİ VE BİTKİ BİYOTEKNOLOJİSİ</v>
      </c>
      <c r="K56" s="24" t="str">
        <f>K54</f>
        <v>ZF135</v>
      </c>
      <c r="L56" s="9" t="str">
        <f>L54</f>
        <v>BTB408</v>
      </c>
      <c r="M56" s="10" t="str">
        <f>M54</f>
        <v>SERİN İKLİM TAHILLARI</v>
      </c>
      <c r="N56" s="11" t="str">
        <f>N54</f>
        <v>ZF133</v>
      </c>
      <c r="P56" s="67" t="s">
        <v>132</v>
      </c>
      <c r="Q56" s="68" t="s">
        <v>133</v>
      </c>
      <c r="R56" s="67">
        <v>2</v>
      </c>
      <c r="S56" s="67">
        <v>0</v>
      </c>
      <c r="T56" s="67">
        <v>2</v>
      </c>
      <c r="U56" s="67">
        <f t="shared" si="12"/>
        <v>2</v>
      </c>
      <c r="V56" s="67">
        <v>3</v>
      </c>
      <c r="W56" s="72" t="s">
        <v>134</v>
      </c>
    </row>
    <row r="57" spans="1:26" ht="15" customHeight="1" x14ac:dyDescent="0.2">
      <c r="A57" s="108"/>
      <c r="B57" s="7"/>
      <c r="C57" s="10"/>
      <c r="D57" s="10" t="s">
        <v>240</v>
      </c>
      <c r="E57" s="11">
        <v>1</v>
      </c>
      <c r="F57" s="9"/>
      <c r="G57" s="10" t="str">
        <f>G55</f>
        <v>Prof.Dr.A Arda IŞIKBER</v>
      </c>
      <c r="H57" s="11">
        <v>0</v>
      </c>
      <c r="I57" s="9"/>
      <c r="J57" s="10" t="str">
        <f>J55</f>
        <v>Prof. Dr. Ziya DUMLUPINAR</v>
      </c>
      <c r="K57" s="24">
        <v>0</v>
      </c>
      <c r="L57" s="9"/>
      <c r="M57" s="10" t="str">
        <f>$W$85</f>
        <v>Prof.Dr.Tevrican DOKUYUCU</v>
      </c>
      <c r="N57" s="11">
        <v>0</v>
      </c>
      <c r="P57" s="67"/>
      <c r="Q57" s="86" t="s">
        <v>135</v>
      </c>
      <c r="R57" s="66">
        <f>SUM(R40:R48)</f>
        <v>11</v>
      </c>
      <c r="S57" s="66">
        <f>SUM(S40:S48)</f>
        <v>6</v>
      </c>
      <c r="T57" s="66">
        <f>SUM(T40:T48)</f>
        <v>14</v>
      </c>
      <c r="U57" s="66"/>
      <c r="V57" s="66">
        <f>SUM(V40:V48)</f>
        <v>30</v>
      </c>
      <c r="W57" s="66"/>
    </row>
    <row r="58" spans="1:26" ht="15" customHeight="1" x14ac:dyDescent="0.2">
      <c r="A58" s="108"/>
      <c r="B58" s="14" t="s">
        <v>39</v>
      </c>
      <c r="C58" s="16"/>
      <c r="D58" s="12"/>
      <c r="E58" s="11"/>
      <c r="F58" s="9" t="str">
        <f>$P$51</f>
        <v>BTB212</v>
      </c>
      <c r="G58" s="10" t="str">
        <f>$Q$51</f>
        <v>ÖLÇME BİLGİSİ (SEÇ)</v>
      </c>
      <c r="H58" s="11" t="s">
        <v>249</v>
      </c>
      <c r="I58" s="9" t="str">
        <f>$P$71</f>
        <v>BTB314</v>
      </c>
      <c r="J58" s="10" t="str">
        <f>$Q$71</f>
        <v>SILAJ YAPIM TEKNİKLERİ (SEÇ)</v>
      </c>
      <c r="K58" s="24" t="s">
        <v>9</v>
      </c>
      <c r="L58" s="9" t="str">
        <f>$P$86</f>
        <v>BTB410</v>
      </c>
      <c r="M58" s="10" t="str">
        <f>$Q$86</f>
        <v>YAĞ BİTKİLERİ</v>
      </c>
      <c r="N58" s="11" t="s">
        <v>10</v>
      </c>
      <c r="P58" s="67"/>
    </row>
    <row r="59" spans="1:26" ht="15" customHeight="1" x14ac:dyDescent="0.2">
      <c r="A59" s="108"/>
      <c r="B59" s="14"/>
      <c r="C59" s="16"/>
      <c r="D59" s="12"/>
      <c r="E59" s="11"/>
      <c r="F59" s="9"/>
      <c r="G59" s="10" t="s">
        <v>189</v>
      </c>
      <c r="H59" s="11">
        <v>1</v>
      </c>
      <c r="I59" s="9"/>
      <c r="J59" s="10" t="str">
        <f>$W$71</f>
        <v>Prof.Dr.Mustafa KIZILŞİMŞEK</v>
      </c>
      <c r="K59" s="24">
        <v>1</v>
      </c>
      <c r="L59" s="9"/>
      <c r="M59" s="10" t="s">
        <v>78</v>
      </c>
      <c r="N59" s="11">
        <v>1</v>
      </c>
      <c r="P59" s="112" t="s">
        <v>137</v>
      </c>
      <c r="Q59" s="112"/>
      <c r="R59" s="112"/>
      <c r="S59" s="112"/>
      <c r="T59" s="112"/>
      <c r="U59" s="112"/>
      <c r="V59" s="112"/>
      <c r="W59" s="113"/>
    </row>
    <row r="60" spans="1:26" ht="15" customHeight="1" x14ac:dyDescent="0.2">
      <c r="A60" s="108"/>
      <c r="B60" s="14" t="s">
        <v>48</v>
      </c>
      <c r="C60" s="16"/>
      <c r="D60" s="12"/>
      <c r="E60" s="11"/>
      <c r="F60" s="9" t="str">
        <f t="shared" ref="F60:H60" si="14">F58</f>
        <v>BTB212</v>
      </c>
      <c r="G60" s="10" t="str">
        <f t="shared" si="14"/>
        <v>ÖLÇME BİLGİSİ (SEÇ)</v>
      </c>
      <c r="H60" s="11" t="str">
        <f t="shared" si="14"/>
        <v>ZF137</v>
      </c>
      <c r="I60" s="9" t="str">
        <f t="shared" ref="I60:N60" si="15">I58</f>
        <v>BTB314</v>
      </c>
      <c r="J60" s="10" t="str">
        <f t="shared" si="15"/>
        <v>SILAJ YAPIM TEKNİKLERİ (SEÇ)</v>
      </c>
      <c r="K60" s="24" t="str">
        <f t="shared" si="15"/>
        <v>ZF135</v>
      </c>
      <c r="L60" s="9" t="str">
        <f t="shared" si="15"/>
        <v>BTB410</v>
      </c>
      <c r="M60" s="10" t="str">
        <f t="shared" si="15"/>
        <v>YAĞ BİTKİLERİ</v>
      </c>
      <c r="N60" s="11" t="str">
        <f t="shared" si="15"/>
        <v>ZF133</v>
      </c>
      <c r="P60" s="66" t="s">
        <v>18</v>
      </c>
      <c r="Q60" s="66" t="s">
        <v>19</v>
      </c>
      <c r="R60" s="66" t="s">
        <v>20</v>
      </c>
      <c r="S60" s="66" t="s">
        <v>21</v>
      </c>
      <c r="T60" s="66" t="s">
        <v>22</v>
      </c>
      <c r="U60" s="66"/>
      <c r="V60" s="66" t="s">
        <v>24</v>
      </c>
      <c r="W60" s="66" t="s">
        <v>25</v>
      </c>
    </row>
    <row r="61" spans="1:26" ht="15" customHeight="1" x14ac:dyDescent="0.2">
      <c r="A61" s="108"/>
      <c r="B61" s="14"/>
      <c r="C61" s="16"/>
      <c r="D61" s="12"/>
      <c r="E61" s="11"/>
      <c r="F61" s="9"/>
      <c r="G61" s="10" t="str">
        <f>G59</f>
        <v>Doç.Dr. Sertan SESVEREN</v>
      </c>
      <c r="H61" s="11">
        <v>0</v>
      </c>
      <c r="I61" s="9"/>
      <c r="J61" s="10" t="str">
        <f>J59</f>
        <v>Prof.Dr.Mustafa KIZILŞİMŞEK</v>
      </c>
      <c r="K61" s="24">
        <v>1</v>
      </c>
      <c r="L61" s="9"/>
      <c r="M61" s="10" t="str">
        <f>M59</f>
        <v>Doç. Dr. Ali Rahmi KAYA</v>
      </c>
      <c r="N61" s="11">
        <v>1</v>
      </c>
      <c r="P61" s="67" t="s">
        <v>138</v>
      </c>
      <c r="Q61" s="68" t="s">
        <v>139</v>
      </c>
      <c r="R61" s="67">
        <v>2</v>
      </c>
      <c r="S61" s="67">
        <v>0</v>
      </c>
      <c r="T61" s="67">
        <v>2</v>
      </c>
      <c r="U61" s="67">
        <f>SUM(R61:S61)</f>
        <v>2</v>
      </c>
      <c r="V61" s="67">
        <v>2</v>
      </c>
      <c r="W61" s="72" t="s">
        <v>140</v>
      </c>
      <c r="Z61" s="62">
        <v>37</v>
      </c>
    </row>
    <row r="62" spans="1:26" ht="15" customHeight="1" x14ac:dyDescent="0.2">
      <c r="A62" s="108"/>
      <c r="B62" s="14" t="s">
        <v>55</v>
      </c>
      <c r="C62" s="10" t="s">
        <v>27</v>
      </c>
      <c r="D62" s="10" t="s">
        <v>28</v>
      </c>
      <c r="E62" s="11" t="s">
        <v>35</v>
      </c>
      <c r="F62" s="9" t="str">
        <f>F60</f>
        <v>BTB212</v>
      </c>
      <c r="G62" s="10" t="str">
        <f>G60</f>
        <v>ÖLÇME BİLGİSİ (SEÇ)</v>
      </c>
      <c r="H62" s="11" t="str">
        <f>H60</f>
        <v>ZF137</v>
      </c>
      <c r="I62" s="9"/>
      <c r="J62" s="10"/>
      <c r="K62" s="24"/>
      <c r="L62" s="9" t="str">
        <f>L60</f>
        <v>BTB410</v>
      </c>
      <c r="M62" s="10" t="str">
        <f>M60</f>
        <v>YAĞ BİTKİLERİ</v>
      </c>
      <c r="N62" s="11" t="str">
        <f>N60</f>
        <v>ZF133</v>
      </c>
      <c r="P62" s="67" t="s">
        <v>141</v>
      </c>
      <c r="Q62" s="68" t="s">
        <v>142</v>
      </c>
      <c r="R62" s="67">
        <v>2</v>
      </c>
      <c r="S62" s="67">
        <v>2</v>
      </c>
      <c r="T62" s="67">
        <v>3</v>
      </c>
      <c r="U62" s="67">
        <f>SUM(R62:S62)</f>
        <v>4</v>
      </c>
      <c r="V62" s="67">
        <v>4</v>
      </c>
      <c r="W62" s="72" t="s">
        <v>99</v>
      </c>
      <c r="Z62" s="62">
        <v>33</v>
      </c>
    </row>
    <row r="63" spans="1:26" ht="15" customHeight="1" x14ac:dyDescent="0.2">
      <c r="A63" s="108"/>
      <c r="B63" s="14"/>
      <c r="C63" s="10"/>
      <c r="D63" s="10" t="s">
        <v>241</v>
      </c>
      <c r="E63" s="11">
        <v>1</v>
      </c>
      <c r="F63" s="9"/>
      <c r="G63" s="10" t="str">
        <f>G61</f>
        <v>Doç.Dr. Sertan SESVEREN</v>
      </c>
      <c r="H63" s="11">
        <v>0</v>
      </c>
      <c r="I63" s="9"/>
      <c r="J63" s="10"/>
      <c r="K63" s="24"/>
      <c r="L63" s="9"/>
      <c r="M63" s="10" t="str">
        <f>M61</f>
        <v>Doç. Dr. Ali Rahmi KAYA</v>
      </c>
      <c r="N63" s="11">
        <v>0</v>
      </c>
      <c r="P63" s="67" t="s">
        <v>143</v>
      </c>
      <c r="Q63" s="68" t="s">
        <v>144</v>
      </c>
      <c r="R63" s="67">
        <v>0</v>
      </c>
      <c r="S63" s="67">
        <v>4</v>
      </c>
      <c r="T63" s="67">
        <v>0</v>
      </c>
      <c r="U63" s="67">
        <f>SUM(R63:S63)</f>
        <v>4</v>
      </c>
      <c r="V63" s="67">
        <v>2</v>
      </c>
      <c r="W63" s="70" t="s">
        <v>145</v>
      </c>
      <c r="Z63" s="62">
        <v>32</v>
      </c>
    </row>
    <row r="64" spans="1:26" ht="15" customHeight="1" x14ac:dyDescent="0.2">
      <c r="A64" s="108"/>
      <c r="B64" s="14" t="s">
        <v>58</v>
      </c>
      <c r="C64" s="10" t="s">
        <v>27</v>
      </c>
      <c r="D64" s="10" t="s">
        <v>28</v>
      </c>
      <c r="E64" s="11" t="str">
        <f t="shared" ref="E64" si="16">E62</f>
        <v>ZF-UZ1</v>
      </c>
      <c r="F64" s="15"/>
      <c r="G64" s="16"/>
      <c r="H64" s="17"/>
      <c r="I64" s="9"/>
      <c r="J64" s="10"/>
      <c r="K64" s="24"/>
      <c r="L64" s="9" t="str">
        <f>L62</f>
        <v>BTB410</v>
      </c>
      <c r="M64" s="10" t="str">
        <f>M62</f>
        <v>YAĞ BİTKİLERİ</v>
      </c>
      <c r="N64" s="11" t="str">
        <f>N62</f>
        <v>ZF133</v>
      </c>
      <c r="P64" s="67" t="s">
        <v>146</v>
      </c>
      <c r="Q64" s="68" t="s">
        <v>147</v>
      </c>
      <c r="R64" s="67">
        <v>2</v>
      </c>
      <c r="S64" s="67">
        <v>2</v>
      </c>
      <c r="T64" s="67">
        <v>3</v>
      </c>
      <c r="U64" s="67">
        <f>SUM(R64:S64)</f>
        <v>4</v>
      </c>
      <c r="V64" s="67">
        <v>3</v>
      </c>
      <c r="W64" s="70" t="s">
        <v>148</v>
      </c>
      <c r="Z64" s="62">
        <v>25</v>
      </c>
    </row>
    <row r="65" spans="1:27" ht="15" customHeight="1" x14ac:dyDescent="0.2">
      <c r="A65" s="108"/>
      <c r="B65" s="14"/>
      <c r="C65" s="10"/>
      <c r="D65" s="10" t="s">
        <v>241</v>
      </c>
      <c r="E65" s="11">
        <v>1</v>
      </c>
      <c r="F65" s="15"/>
      <c r="G65" s="16"/>
      <c r="H65" s="17"/>
      <c r="I65" s="9"/>
      <c r="J65" s="10"/>
      <c r="K65" s="24"/>
      <c r="L65" s="9"/>
      <c r="M65" s="10" t="str">
        <f>M63</f>
        <v>Doç. Dr. Ali Rahmi KAYA</v>
      </c>
      <c r="N65" s="11">
        <v>0</v>
      </c>
      <c r="P65" s="67" t="s">
        <v>149</v>
      </c>
      <c r="Q65" s="68" t="s">
        <v>150</v>
      </c>
      <c r="R65" s="67">
        <v>0</v>
      </c>
      <c r="S65" s="67">
        <v>8</v>
      </c>
      <c r="T65" s="67">
        <v>0</v>
      </c>
      <c r="U65" s="67">
        <f>SUM(R65:S65)</f>
        <v>8</v>
      </c>
      <c r="V65" s="67">
        <v>11</v>
      </c>
      <c r="W65" s="70" t="s">
        <v>145</v>
      </c>
      <c r="Z65" s="62">
        <v>35</v>
      </c>
    </row>
    <row r="66" spans="1:27" ht="15" customHeight="1" x14ac:dyDescent="0.2">
      <c r="A66" s="108"/>
      <c r="B66" s="14" t="s">
        <v>60</v>
      </c>
      <c r="C66" s="10"/>
      <c r="D66" s="10"/>
      <c r="E66" s="11"/>
      <c r="F66" s="9"/>
      <c r="G66" s="10"/>
      <c r="H66" s="11"/>
      <c r="I66" s="15"/>
      <c r="J66" s="16"/>
      <c r="K66" s="42"/>
      <c r="L66" s="9" t="str">
        <f>$P$87</f>
        <v>BTB412</v>
      </c>
      <c r="M66" s="10" t="str">
        <f>$Q$87</f>
        <v>MEZUNİYET ÇALIŞMASI II</v>
      </c>
      <c r="N66" s="11" t="s">
        <v>9</v>
      </c>
      <c r="P66" s="67"/>
      <c r="Q66" s="68" t="s">
        <v>56</v>
      </c>
      <c r="R66" s="67"/>
      <c r="S66" s="67"/>
      <c r="T66" s="67"/>
      <c r="U66" s="67"/>
      <c r="V66" s="67">
        <v>3</v>
      </c>
      <c r="W66" s="72"/>
    </row>
    <row r="67" spans="1:27" ht="15" customHeight="1" x14ac:dyDescent="0.2">
      <c r="A67" s="108"/>
      <c r="B67" s="14"/>
      <c r="C67" s="10"/>
      <c r="D67" s="10"/>
      <c r="E67" s="11"/>
      <c r="F67" s="9"/>
      <c r="G67" s="10"/>
      <c r="H67" s="11"/>
      <c r="I67" s="15"/>
      <c r="J67" s="16"/>
      <c r="K67" s="42"/>
      <c r="L67" s="9"/>
      <c r="M67" s="10" t="str">
        <f>$W$87</f>
        <v>Bölüm Öğretim Üyeleri</v>
      </c>
      <c r="N67" s="11">
        <v>0</v>
      </c>
      <c r="P67" s="67"/>
      <c r="Q67" s="68" t="s">
        <v>57</v>
      </c>
      <c r="R67" s="67"/>
      <c r="S67" s="67"/>
      <c r="T67" s="67"/>
      <c r="U67" s="67"/>
      <c r="V67" s="67">
        <v>2</v>
      </c>
      <c r="W67" s="72"/>
    </row>
    <row r="68" spans="1:27" ht="15" customHeight="1" x14ac:dyDescent="0.2">
      <c r="A68" s="108"/>
      <c r="B68" s="14" t="s">
        <v>67</v>
      </c>
      <c r="C68" s="10"/>
      <c r="D68" s="10"/>
      <c r="E68" s="11"/>
      <c r="F68" s="9"/>
      <c r="G68" s="10"/>
      <c r="H68" s="11"/>
      <c r="I68" s="15"/>
      <c r="J68" s="16"/>
      <c r="K68" s="42"/>
      <c r="L68" s="9" t="str">
        <f>L66</f>
        <v>BTB412</v>
      </c>
      <c r="M68" s="10" t="str">
        <f>M66</f>
        <v>MEZUNİYET ÇALIŞMASI II</v>
      </c>
      <c r="N68" s="11" t="str">
        <f>N66</f>
        <v>ZF135</v>
      </c>
      <c r="P68" s="67"/>
      <c r="Q68" s="68" t="s">
        <v>116</v>
      </c>
      <c r="R68" s="67"/>
      <c r="S68" s="67"/>
      <c r="T68" s="67"/>
      <c r="U68" s="67"/>
      <c r="V68" s="67">
        <v>3</v>
      </c>
      <c r="W68" s="72"/>
    </row>
    <row r="69" spans="1:27" s="28" customFormat="1" ht="15" customHeight="1" thickBot="1" x14ac:dyDescent="0.25">
      <c r="A69" s="109"/>
      <c r="B69" s="26"/>
      <c r="C69" s="19"/>
      <c r="D69" s="19"/>
      <c r="E69" s="32"/>
      <c r="F69" s="13"/>
      <c r="G69" s="19"/>
      <c r="H69" s="32"/>
      <c r="I69" s="27"/>
      <c r="J69" s="40"/>
      <c r="K69" s="52"/>
      <c r="L69" s="13"/>
      <c r="M69" s="19" t="str">
        <f>M67</f>
        <v>Bölüm Öğretim Üyeleri</v>
      </c>
      <c r="N69" s="32">
        <v>0</v>
      </c>
      <c r="O69" s="87"/>
      <c r="P69" s="116" t="s">
        <v>151</v>
      </c>
      <c r="Q69" s="116"/>
      <c r="R69" s="116"/>
      <c r="S69" s="116"/>
      <c r="T69" s="116"/>
      <c r="U69" s="116"/>
      <c r="V69" s="116"/>
      <c r="W69" s="88"/>
      <c r="X69" s="87"/>
      <c r="Y69" s="87"/>
      <c r="Z69" s="87"/>
      <c r="AA69" s="61"/>
    </row>
    <row r="70" spans="1:27" ht="15" customHeight="1" x14ac:dyDescent="0.2">
      <c r="A70" s="107" t="s">
        <v>152</v>
      </c>
      <c r="B70" s="20" t="s">
        <v>8</v>
      </c>
      <c r="C70" s="30"/>
      <c r="D70" s="36"/>
      <c r="E70" s="31"/>
      <c r="F70" s="29"/>
      <c r="G70" s="30"/>
      <c r="H70" s="31"/>
      <c r="I70" s="8" t="str">
        <f>$P$63</f>
        <v>BTB308</v>
      </c>
      <c r="J70" s="21" t="str">
        <f>$Q$63</f>
        <v>MESLEKİ UYGULAMA II</v>
      </c>
      <c r="K70" s="41" t="s">
        <v>9</v>
      </c>
      <c r="L70" s="29"/>
      <c r="M70" s="30"/>
      <c r="N70" s="31"/>
      <c r="P70" s="83" t="s">
        <v>153</v>
      </c>
      <c r="Q70" s="89" t="s">
        <v>154</v>
      </c>
      <c r="R70" s="83">
        <v>2</v>
      </c>
      <c r="S70" s="83">
        <v>2</v>
      </c>
      <c r="T70" s="83">
        <v>3</v>
      </c>
      <c r="U70" s="83">
        <f t="shared" ref="U70:U76" si="17">SUM(R70:S70)</f>
        <v>4</v>
      </c>
      <c r="V70" s="83">
        <v>3</v>
      </c>
      <c r="W70" s="90" t="s">
        <v>112</v>
      </c>
      <c r="Z70" s="62">
        <v>34</v>
      </c>
    </row>
    <row r="71" spans="1:27" ht="15" customHeight="1" x14ac:dyDescent="0.2">
      <c r="A71" s="108"/>
      <c r="B71" s="7"/>
      <c r="C71" s="16"/>
      <c r="D71" s="12"/>
      <c r="E71" s="17"/>
      <c r="F71" s="15"/>
      <c r="G71" s="16"/>
      <c r="H71" s="17"/>
      <c r="I71" s="9"/>
      <c r="J71" s="10" t="str">
        <f>$W$63</f>
        <v>Bölüm Öğretim Üyeleri</v>
      </c>
      <c r="K71" s="24">
        <v>0</v>
      </c>
      <c r="L71" s="15"/>
      <c r="M71" s="16"/>
      <c r="N71" s="17"/>
      <c r="P71" s="67" t="s">
        <v>155</v>
      </c>
      <c r="Q71" s="68" t="s">
        <v>156</v>
      </c>
      <c r="R71" s="67">
        <v>2</v>
      </c>
      <c r="S71" s="67">
        <v>0</v>
      </c>
      <c r="T71" s="67">
        <v>2</v>
      </c>
      <c r="U71" s="67">
        <f t="shared" si="17"/>
        <v>2</v>
      </c>
      <c r="V71" s="67">
        <v>2</v>
      </c>
      <c r="W71" s="72" t="s">
        <v>99</v>
      </c>
      <c r="Z71" s="62">
        <v>25</v>
      </c>
    </row>
    <row r="72" spans="1:27" ht="15" customHeight="1" x14ac:dyDescent="0.2">
      <c r="A72" s="108"/>
      <c r="B72" s="7" t="s">
        <v>13</v>
      </c>
      <c r="C72" s="16"/>
      <c r="D72" s="12"/>
      <c r="E72" s="17"/>
      <c r="F72" s="15"/>
      <c r="G72" s="16"/>
      <c r="H72" s="17"/>
      <c r="I72" s="9" t="str">
        <f>I70</f>
        <v>BTB308</v>
      </c>
      <c r="J72" s="10" t="str">
        <f>J70</f>
        <v>MESLEKİ UYGULAMA II</v>
      </c>
      <c r="K72" s="24" t="str">
        <f>K70</f>
        <v>ZF135</v>
      </c>
      <c r="L72" s="15"/>
      <c r="M72" s="16"/>
      <c r="N72" s="17"/>
      <c r="P72" s="67" t="s">
        <v>157</v>
      </c>
      <c r="Q72" s="68" t="s">
        <v>158</v>
      </c>
      <c r="R72" s="67">
        <v>2</v>
      </c>
      <c r="S72" s="67">
        <v>2</v>
      </c>
      <c r="T72" s="67">
        <v>3</v>
      </c>
      <c r="U72" s="67">
        <f t="shared" si="17"/>
        <v>4</v>
      </c>
      <c r="V72" s="67">
        <v>3</v>
      </c>
      <c r="W72" s="72" t="s">
        <v>159</v>
      </c>
      <c r="Z72" s="62">
        <v>33</v>
      </c>
    </row>
    <row r="73" spans="1:27" ht="15" customHeight="1" x14ac:dyDescent="0.2">
      <c r="A73" s="108"/>
      <c r="B73" s="7"/>
      <c r="C73" s="16"/>
      <c r="D73" s="12"/>
      <c r="E73" s="17"/>
      <c r="F73" s="15"/>
      <c r="G73" s="16"/>
      <c r="H73" s="17"/>
      <c r="I73" s="9"/>
      <c r="J73" s="10" t="str">
        <f>J71</f>
        <v>Bölüm Öğretim Üyeleri</v>
      </c>
      <c r="K73" s="24">
        <v>0</v>
      </c>
      <c r="L73" s="15"/>
      <c r="M73" s="16"/>
      <c r="N73" s="17"/>
      <c r="P73" s="67" t="s">
        <v>160</v>
      </c>
      <c r="Q73" s="68" t="s">
        <v>161</v>
      </c>
      <c r="R73" s="67">
        <v>2</v>
      </c>
      <c r="S73" s="67">
        <v>2</v>
      </c>
      <c r="T73" s="67">
        <v>3</v>
      </c>
      <c r="U73" s="67">
        <f t="shared" si="17"/>
        <v>4</v>
      </c>
      <c r="V73" s="67">
        <v>3</v>
      </c>
      <c r="W73" s="70" t="s">
        <v>162</v>
      </c>
      <c r="Z73" s="62">
        <v>5</v>
      </c>
    </row>
    <row r="74" spans="1:27" ht="15" customHeight="1" x14ac:dyDescent="0.2">
      <c r="A74" s="108"/>
      <c r="B74" s="7" t="s">
        <v>15</v>
      </c>
      <c r="C74" s="16"/>
      <c r="D74" s="12"/>
      <c r="E74" s="17"/>
      <c r="F74" s="15"/>
      <c r="G74" s="16"/>
      <c r="H74" s="17"/>
      <c r="I74" s="9" t="str">
        <f>I72</f>
        <v>BTB308</v>
      </c>
      <c r="J74" s="10" t="str">
        <f>J72</f>
        <v>MESLEKİ UYGULAMA II</v>
      </c>
      <c r="K74" s="24" t="str">
        <f>K72</f>
        <v>ZF135</v>
      </c>
      <c r="L74" s="15"/>
      <c r="M74" s="16"/>
      <c r="N74" s="11"/>
      <c r="P74" s="67" t="s">
        <v>163</v>
      </c>
      <c r="Q74" s="68" t="s">
        <v>164</v>
      </c>
      <c r="R74" s="67">
        <v>2</v>
      </c>
      <c r="S74" s="67">
        <v>0</v>
      </c>
      <c r="T74" s="67">
        <v>2</v>
      </c>
      <c r="U74" s="67">
        <f t="shared" si="17"/>
        <v>2</v>
      </c>
      <c r="V74" s="67">
        <v>2</v>
      </c>
      <c r="W74" s="72" t="s">
        <v>140</v>
      </c>
    </row>
    <row r="75" spans="1:27" ht="15" customHeight="1" x14ac:dyDescent="0.2">
      <c r="A75" s="108"/>
      <c r="B75" s="7"/>
      <c r="C75" s="16"/>
      <c r="D75" s="12"/>
      <c r="E75" s="17"/>
      <c r="F75" s="15"/>
      <c r="G75" s="16"/>
      <c r="H75" s="17"/>
      <c r="I75" s="9"/>
      <c r="J75" s="10" t="str">
        <f>J73</f>
        <v>Bölüm Öğretim Üyeleri</v>
      </c>
      <c r="K75" s="24">
        <v>0</v>
      </c>
      <c r="L75" s="9"/>
      <c r="M75" s="10"/>
      <c r="N75" s="11"/>
      <c r="P75" s="67" t="s">
        <v>165</v>
      </c>
      <c r="Q75" s="68" t="s">
        <v>166</v>
      </c>
      <c r="R75" s="67">
        <v>2</v>
      </c>
      <c r="S75" s="67">
        <v>0</v>
      </c>
      <c r="T75" s="67">
        <v>2</v>
      </c>
      <c r="U75" s="67">
        <f t="shared" si="17"/>
        <v>2</v>
      </c>
      <c r="V75" s="67">
        <v>2</v>
      </c>
      <c r="W75" s="72" t="s">
        <v>134</v>
      </c>
      <c r="Z75" s="62">
        <v>4</v>
      </c>
    </row>
    <row r="76" spans="1:27" ht="15" customHeight="1" x14ac:dyDescent="0.2">
      <c r="A76" s="108"/>
      <c r="B76" s="7" t="s">
        <v>30</v>
      </c>
      <c r="C76" s="16"/>
      <c r="D76" s="12"/>
      <c r="E76" s="17"/>
      <c r="F76" s="9"/>
      <c r="G76" s="10"/>
      <c r="H76" s="11"/>
      <c r="I76" s="9" t="str">
        <f>I74</f>
        <v>BTB308</v>
      </c>
      <c r="J76" s="10" t="str">
        <f>J74</f>
        <v>MESLEKİ UYGULAMA II</v>
      </c>
      <c r="K76" s="24" t="str">
        <f>K74</f>
        <v>ZF135</v>
      </c>
      <c r="L76" s="9"/>
      <c r="M76" s="10"/>
      <c r="N76" s="11"/>
      <c r="P76" s="91" t="s">
        <v>167</v>
      </c>
      <c r="Q76" s="92" t="s">
        <v>168</v>
      </c>
      <c r="R76" s="67">
        <v>2</v>
      </c>
      <c r="S76" s="67">
        <v>0</v>
      </c>
      <c r="T76" s="67">
        <v>2</v>
      </c>
      <c r="U76" s="67">
        <f t="shared" si="17"/>
        <v>2</v>
      </c>
      <c r="V76" s="67">
        <v>2</v>
      </c>
      <c r="W76" s="70" t="s">
        <v>51</v>
      </c>
      <c r="Z76" s="62">
        <v>12</v>
      </c>
    </row>
    <row r="77" spans="1:27" ht="15" customHeight="1" x14ac:dyDescent="0.2">
      <c r="A77" s="108"/>
      <c r="B77" s="7"/>
      <c r="C77" s="16"/>
      <c r="D77" s="12"/>
      <c r="E77" s="17"/>
      <c r="F77" s="9"/>
      <c r="G77" s="10"/>
      <c r="H77" s="11"/>
      <c r="I77" s="9"/>
      <c r="J77" s="10" t="str">
        <f>J75</f>
        <v>Bölüm Öğretim Üyeleri</v>
      </c>
      <c r="K77" s="24">
        <v>0</v>
      </c>
      <c r="L77" s="9"/>
      <c r="M77" s="10"/>
      <c r="N77" s="11"/>
      <c r="P77" s="91"/>
      <c r="Q77" s="68"/>
      <c r="R77" s="67"/>
      <c r="S77" s="67"/>
      <c r="T77" s="67"/>
      <c r="U77" s="67"/>
      <c r="V77" s="67"/>
      <c r="W77" s="72"/>
    </row>
    <row r="78" spans="1:27" ht="15" customHeight="1" x14ac:dyDescent="0.2">
      <c r="A78" s="108"/>
      <c r="B78" s="14" t="s">
        <v>39</v>
      </c>
      <c r="C78" s="10" t="str">
        <f>$P$17</f>
        <v>BZF118</v>
      </c>
      <c r="D78" s="10" t="str">
        <f>$Q$17</f>
        <v>EKOLOJİ</v>
      </c>
      <c r="E78" s="11" t="s">
        <v>215</v>
      </c>
      <c r="F78" s="9" t="str">
        <f>$P$50</f>
        <v>BTB210</v>
      </c>
      <c r="G78" s="10" t="str">
        <f>$Q$50</f>
        <v>MİKROBİYOLOJİ (SEÇ)</v>
      </c>
      <c r="H78" s="11" t="s">
        <v>247</v>
      </c>
      <c r="I78" s="9" t="str">
        <f>$P$72</f>
        <v>BTB316</v>
      </c>
      <c r="J78" s="10" t="str">
        <f>$Q$72</f>
        <v>GENEL HERBOLOJİ (SEÇ)</v>
      </c>
      <c r="K78" s="24" t="s">
        <v>9</v>
      </c>
      <c r="L78" s="9" t="str">
        <f>$P$84</f>
        <v>BTB406</v>
      </c>
      <c r="M78" s="10" t="str">
        <f>$Q$84</f>
        <v xml:space="preserve">MOLEKÜLER BİTKİ ISLAHI </v>
      </c>
      <c r="N78" s="11" t="s">
        <v>249</v>
      </c>
      <c r="P78" s="67"/>
      <c r="Q78" s="86" t="s">
        <v>135</v>
      </c>
      <c r="R78" s="66">
        <f>SUM(R61:R68)</f>
        <v>6</v>
      </c>
      <c r="S78" s="66">
        <f>SUM(S61:S68)</f>
        <v>16</v>
      </c>
      <c r="T78" s="66">
        <f>SUM(T61:T68)</f>
        <v>8</v>
      </c>
      <c r="U78" s="66"/>
      <c r="V78" s="66">
        <f>SUM(V61:V68)</f>
        <v>30</v>
      </c>
      <c r="W78" s="66"/>
    </row>
    <row r="79" spans="1:27" ht="15" customHeight="1" x14ac:dyDescent="0.2">
      <c r="A79" s="108"/>
      <c r="B79" s="14"/>
      <c r="C79" s="10"/>
      <c r="D79" s="10" t="str">
        <f>$W$17</f>
        <v>Prof.Dr.Fatih KILLI</v>
      </c>
      <c r="E79" s="11">
        <v>1</v>
      </c>
      <c r="F79" s="9"/>
      <c r="G79" s="10" t="s">
        <v>212</v>
      </c>
      <c r="H79" s="11">
        <v>0</v>
      </c>
      <c r="I79" s="9"/>
      <c r="J79" s="10" t="s">
        <v>213</v>
      </c>
      <c r="K79" s="24">
        <v>1</v>
      </c>
      <c r="L79" s="9"/>
      <c r="M79" s="10" t="s">
        <v>169</v>
      </c>
      <c r="N79" s="11">
        <v>1</v>
      </c>
      <c r="P79" s="67"/>
    </row>
    <row r="80" spans="1:27" ht="15" customHeight="1" x14ac:dyDescent="0.2">
      <c r="A80" s="108"/>
      <c r="B80" s="14" t="s">
        <v>48</v>
      </c>
      <c r="C80" s="10" t="str">
        <f>C78</f>
        <v>BZF118</v>
      </c>
      <c r="D80" s="10" t="str">
        <f>D78</f>
        <v>EKOLOJİ</v>
      </c>
      <c r="E80" s="11" t="s">
        <v>215</v>
      </c>
      <c r="F80" s="9" t="str">
        <f>F78</f>
        <v>BTB210</v>
      </c>
      <c r="G80" s="10" t="str">
        <f>G78</f>
        <v>MİKROBİYOLOJİ (SEÇ)</v>
      </c>
      <c r="H80" s="11" t="s">
        <v>247</v>
      </c>
      <c r="I80" s="9" t="str">
        <f>I78</f>
        <v>BTB316</v>
      </c>
      <c r="J80" s="10" t="str">
        <f>J78</f>
        <v>GENEL HERBOLOJİ (SEÇ)</v>
      </c>
      <c r="K80" s="24" t="str">
        <f>K78</f>
        <v>ZF135</v>
      </c>
      <c r="L80" s="9" t="str">
        <f t="shared" ref="L80:M80" si="18">L78</f>
        <v>BTB406</v>
      </c>
      <c r="M80" s="10" t="str">
        <f t="shared" si="18"/>
        <v xml:space="preserve">MOLEKÜLER BİTKİ ISLAHI </v>
      </c>
      <c r="N80" s="11" t="str">
        <f>N78</f>
        <v>ZF137</v>
      </c>
      <c r="P80" s="112" t="s">
        <v>170</v>
      </c>
      <c r="Q80" s="112"/>
      <c r="R80" s="112"/>
      <c r="S80" s="112"/>
      <c r="T80" s="112"/>
      <c r="U80" s="112"/>
      <c r="V80" s="112"/>
      <c r="W80" s="113"/>
    </row>
    <row r="81" spans="1:26" ht="15" customHeight="1" x14ac:dyDescent="0.2">
      <c r="A81" s="108"/>
      <c r="B81" s="14"/>
      <c r="C81" s="10"/>
      <c r="D81" s="10" t="str">
        <f>D79</f>
        <v>Prof.Dr.Fatih KILLI</v>
      </c>
      <c r="E81" s="11">
        <v>1</v>
      </c>
      <c r="F81" s="9"/>
      <c r="G81" s="10" t="str">
        <f>G79</f>
        <v>Doç. Dr. Mikail ÖZCAN</v>
      </c>
      <c r="H81" s="11">
        <v>0</v>
      </c>
      <c r="I81" s="9"/>
      <c r="J81" s="10" t="str">
        <f>J79</f>
        <v>Doç. Dr. Cüneyt CESUR</v>
      </c>
      <c r="K81" s="24">
        <v>1</v>
      </c>
      <c r="L81" s="9"/>
      <c r="M81" s="10" t="str">
        <f>M79</f>
        <v>Doç. Dr. Adem BARDAK</v>
      </c>
      <c r="N81" s="11">
        <v>1</v>
      </c>
      <c r="P81" s="66" t="s">
        <v>18</v>
      </c>
      <c r="Q81" s="66" t="s">
        <v>19</v>
      </c>
      <c r="R81" s="66" t="s">
        <v>20</v>
      </c>
      <c r="S81" s="66" t="s">
        <v>21</v>
      </c>
      <c r="T81" s="66" t="s">
        <v>22</v>
      </c>
      <c r="U81" s="66"/>
      <c r="V81" s="66" t="s">
        <v>24</v>
      </c>
      <c r="W81" s="66" t="s">
        <v>25</v>
      </c>
    </row>
    <row r="82" spans="1:26" ht="15" customHeight="1" x14ac:dyDescent="0.2">
      <c r="A82" s="108"/>
      <c r="B82" s="14" t="s">
        <v>55</v>
      </c>
      <c r="C82" s="10"/>
      <c r="D82" s="10"/>
      <c r="E82" s="11"/>
      <c r="F82" s="9" t="str">
        <f>F80</f>
        <v>BTB210</v>
      </c>
      <c r="G82" s="10" t="str">
        <f>G80</f>
        <v>MİKROBİYOLOJİ (SEÇ)</v>
      </c>
      <c r="H82" s="11" t="s">
        <v>247</v>
      </c>
      <c r="I82" s="9" t="str">
        <f>$P$72</f>
        <v>BTB316</v>
      </c>
      <c r="J82" s="10" t="str">
        <f>$Q$72</f>
        <v>GENEL HERBOLOJİ (SEÇ)</v>
      </c>
      <c r="K82" s="24" t="s">
        <v>9</v>
      </c>
      <c r="L82" s="9" t="str">
        <f>L80</f>
        <v>BTB406</v>
      </c>
      <c r="M82" s="10" t="str">
        <f>M80</f>
        <v xml:space="preserve">MOLEKÜLER BİTKİ ISLAHI </v>
      </c>
      <c r="N82" s="11" t="s">
        <v>249</v>
      </c>
      <c r="P82" s="67" t="s">
        <v>171</v>
      </c>
      <c r="Q82" s="68" t="s">
        <v>172</v>
      </c>
      <c r="R82" s="67">
        <v>2</v>
      </c>
      <c r="S82" s="67">
        <v>2</v>
      </c>
      <c r="T82" s="67">
        <v>3</v>
      </c>
      <c r="U82" s="67">
        <f t="shared" ref="U82:U87" si="19">SUM(R82:S82)</f>
        <v>4</v>
      </c>
      <c r="V82" s="67">
        <v>4</v>
      </c>
      <c r="W82" s="72" t="s">
        <v>134</v>
      </c>
      <c r="Z82" s="62">
        <v>36</v>
      </c>
    </row>
    <row r="83" spans="1:26" ht="15" customHeight="1" x14ac:dyDescent="0.2">
      <c r="A83" s="108"/>
      <c r="B83" s="14"/>
      <c r="C83" s="10"/>
      <c r="D83" s="10"/>
      <c r="E83" s="11"/>
      <c r="F83" s="9"/>
      <c r="G83" s="10" t="str">
        <f>G81</f>
        <v>Doç. Dr. Mikail ÖZCAN</v>
      </c>
      <c r="H83" s="11">
        <v>0</v>
      </c>
      <c r="I83" s="9"/>
      <c r="J83" s="10" t="str">
        <f>J81</f>
        <v>Doç. Dr. Cüneyt CESUR</v>
      </c>
      <c r="K83" s="24">
        <v>0</v>
      </c>
      <c r="L83" s="9"/>
      <c r="M83" s="10" t="str">
        <f>M81</f>
        <v>Doç. Dr. Adem BARDAK</v>
      </c>
      <c r="N83" s="11">
        <v>0</v>
      </c>
      <c r="P83" s="67" t="s">
        <v>173</v>
      </c>
      <c r="Q83" s="68" t="s">
        <v>174</v>
      </c>
      <c r="R83" s="67">
        <v>2</v>
      </c>
      <c r="S83" s="67">
        <v>2</v>
      </c>
      <c r="T83" s="67">
        <v>3</v>
      </c>
      <c r="U83" s="67">
        <f t="shared" si="19"/>
        <v>4</v>
      </c>
      <c r="V83" s="67">
        <v>4</v>
      </c>
      <c r="W83" s="72" t="s">
        <v>175</v>
      </c>
      <c r="Z83" s="62">
        <v>43</v>
      </c>
    </row>
    <row r="84" spans="1:26" ht="15" customHeight="1" x14ac:dyDescent="0.2">
      <c r="A84" s="108"/>
      <c r="B84" s="14" t="s">
        <v>58</v>
      </c>
      <c r="C84" s="10"/>
      <c r="D84" s="10"/>
      <c r="E84" s="11"/>
      <c r="F84" s="15"/>
      <c r="G84" s="16"/>
      <c r="H84" s="17"/>
      <c r="I84" s="9" t="str">
        <f>I82</f>
        <v>BTB316</v>
      </c>
      <c r="J84" s="10" t="str">
        <f>J82</f>
        <v>GENEL HERBOLOJİ (SEÇ)</v>
      </c>
      <c r="K84" s="24" t="s">
        <v>9</v>
      </c>
      <c r="L84" s="9" t="str">
        <f>L82</f>
        <v>BTB406</v>
      </c>
      <c r="M84" s="10" t="str">
        <f>M82</f>
        <v xml:space="preserve">MOLEKÜLER BİTKİ ISLAHI </v>
      </c>
      <c r="N84" s="11" t="str">
        <f>N82</f>
        <v>ZF137</v>
      </c>
      <c r="P84" s="67" t="s">
        <v>176</v>
      </c>
      <c r="Q84" s="68" t="s">
        <v>177</v>
      </c>
      <c r="R84" s="67">
        <v>2</v>
      </c>
      <c r="S84" s="67">
        <v>2</v>
      </c>
      <c r="T84" s="67">
        <v>3</v>
      </c>
      <c r="U84" s="67">
        <f t="shared" si="19"/>
        <v>4</v>
      </c>
      <c r="V84" s="67">
        <v>4</v>
      </c>
      <c r="W84" s="72" t="s">
        <v>178</v>
      </c>
      <c r="Z84" s="62">
        <v>52</v>
      </c>
    </row>
    <row r="85" spans="1:26" ht="15" customHeight="1" x14ac:dyDescent="0.2">
      <c r="A85" s="108"/>
      <c r="B85" s="14"/>
      <c r="C85" s="10"/>
      <c r="D85" s="10"/>
      <c r="E85" s="11"/>
      <c r="F85" s="15"/>
      <c r="G85" s="16"/>
      <c r="H85" s="17"/>
      <c r="I85" s="9"/>
      <c r="J85" s="10" t="str">
        <f>J83</f>
        <v>Doç. Dr. Cüneyt CESUR</v>
      </c>
      <c r="K85" s="24">
        <v>0</v>
      </c>
      <c r="L85" s="9"/>
      <c r="M85" s="10" t="str">
        <f>M83</f>
        <v>Doç. Dr. Adem BARDAK</v>
      </c>
      <c r="N85" s="11">
        <v>0</v>
      </c>
      <c r="P85" s="67" t="s">
        <v>179</v>
      </c>
      <c r="Q85" s="68" t="s">
        <v>180</v>
      </c>
      <c r="R85" s="67">
        <v>2</v>
      </c>
      <c r="S85" s="67">
        <v>2</v>
      </c>
      <c r="T85" s="67">
        <v>3</v>
      </c>
      <c r="U85" s="67">
        <f t="shared" si="19"/>
        <v>4</v>
      </c>
      <c r="V85" s="67">
        <v>4</v>
      </c>
      <c r="W85" s="72" t="s">
        <v>181</v>
      </c>
      <c r="Z85" s="62">
        <v>41</v>
      </c>
    </row>
    <row r="86" spans="1:26" ht="15" customHeight="1" x14ac:dyDescent="0.2">
      <c r="A86" s="108"/>
      <c r="B86" s="14" t="s">
        <v>60</v>
      </c>
      <c r="C86" s="10"/>
      <c r="D86" s="10"/>
      <c r="E86" s="11"/>
      <c r="F86" s="15"/>
      <c r="G86" s="16"/>
      <c r="H86" s="17"/>
      <c r="I86" s="15"/>
      <c r="J86" s="16"/>
      <c r="K86" s="42"/>
      <c r="L86" s="9"/>
      <c r="M86" s="10"/>
      <c r="N86" s="11"/>
      <c r="P86" s="67" t="s">
        <v>182</v>
      </c>
      <c r="Q86" s="68" t="s">
        <v>183</v>
      </c>
      <c r="R86" s="67">
        <v>2</v>
      </c>
      <c r="S86" s="67">
        <v>2</v>
      </c>
      <c r="T86" s="67">
        <v>3</v>
      </c>
      <c r="U86" s="67">
        <f t="shared" si="19"/>
        <v>4</v>
      </c>
      <c r="V86" s="67">
        <v>4</v>
      </c>
      <c r="W86" s="71" t="s">
        <v>184</v>
      </c>
      <c r="Z86" s="62">
        <v>44</v>
      </c>
    </row>
    <row r="87" spans="1:26" ht="15" customHeight="1" x14ac:dyDescent="0.2">
      <c r="A87" s="108"/>
      <c r="B87" s="14"/>
      <c r="C87" s="10"/>
      <c r="D87" s="10"/>
      <c r="E87" s="11"/>
      <c r="F87" s="15"/>
      <c r="G87" s="16"/>
      <c r="H87" s="17"/>
      <c r="I87" s="15"/>
      <c r="J87" s="16"/>
      <c r="K87" s="42"/>
      <c r="L87" s="9"/>
      <c r="M87" s="10"/>
      <c r="N87" s="11"/>
      <c r="P87" s="67" t="s">
        <v>185</v>
      </c>
      <c r="Q87" s="68" t="s">
        <v>186</v>
      </c>
      <c r="R87" s="67">
        <v>0</v>
      </c>
      <c r="S87" s="67">
        <v>2</v>
      </c>
      <c r="T87" s="67">
        <v>0</v>
      </c>
      <c r="U87" s="67">
        <f t="shared" si="19"/>
        <v>2</v>
      </c>
      <c r="V87" s="67">
        <v>4</v>
      </c>
      <c r="W87" s="70" t="s">
        <v>145</v>
      </c>
      <c r="Z87" s="62">
        <v>40</v>
      </c>
    </row>
    <row r="88" spans="1:26" ht="15" customHeight="1" x14ac:dyDescent="0.2">
      <c r="A88" s="108"/>
      <c r="B88" s="14" t="s">
        <v>67</v>
      </c>
      <c r="C88" s="10"/>
      <c r="D88" s="10"/>
      <c r="E88" s="11"/>
      <c r="F88" s="9"/>
      <c r="G88" s="10"/>
      <c r="H88" s="11"/>
      <c r="I88" s="15"/>
      <c r="J88" s="16"/>
      <c r="K88" s="42"/>
      <c r="L88" s="9"/>
      <c r="M88" s="10"/>
      <c r="N88" s="11"/>
      <c r="P88" s="67"/>
      <c r="Q88" s="68" t="s">
        <v>56</v>
      </c>
      <c r="R88" s="67"/>
      <c r="S88" s="67"/>
      <c r="T88" s="67"/>
      <c r="U88" s="67"/>
      <c r="V88" s="67">
        <v>3</v>
      </c>
      <c r="W88" s="72"/>
    </row>
    <row r="89" spans="1:26" ht="15" customHeight="1" thickBot="1" x14ac:dyDescent="0.25">
      <c r="A89" s="110"/>
      <c r="B89" s="26"/>
      <c r="C89" s="19"/>
      <c r="D89" s="19"/>
      <c r="E89" s="32"/>
      <c r="F89" s="13"/>
      <c r="G89" s="19"/>
      <c r="H89" s="32"/>
      <c r="I89" s="49"/>
      <c r="J89" s="39"/>
      <c r="K89" s="53"/>
      <c r="L89" s="13"/>
      <c r="M89" s="19"/>
      <c r="N89" s="32"/>
      <c r="P89" s="67"/>
      <c r="Q89" s="68" t="s">
        <v>57</v>
      </c>
      <c r="R89" s="67"/>
      <c r="S89" s="67"/>
      <c r="T89" s="67"/>
      <c r="U89" s="67"/>
      <c r="V89" s="67">
        <v>3</v>
      </c>
      <c r="W89" s="72"/>
    </row>
    <row r="90" spans="1:26" ht="15" customHeight="1" x14ac:dyDescent="0.2">
      <c r="A90" s="117" t="s">
        <v>187</v>
      </c>
      <c r="B90" s="20" t="s">
        <v>8</v>
      </c>
      <c r="C90" s="30"/>
      <c r="D90" s="36"/>
      <c r="E90" s="22"/>
      <c r="F90" s="29"/>
      <c r="G90" s="30"/>
      <c r="H90" s="31"/>
      <c r="I90" s="8" t="str">
        <f>$P$73</f>
        <v>BTB318</v>
      </c>
      <c r="J90" s="21" t="str">
        <f>$Q$73</f>
        <v>MEYVECİLİKTE BUDAMA (SEÇ)</v>
      </c>
      <c r="K90" s="41" t="s">
        <v>247</v>
      </c>
      <c r="L90" s="29"/>
      <c r="M90" s="30"/>
      <c r="N90" s="31"/>
      <c r="P90" s="112" t="s">
        <v>188</v>
      </c>
      <c r="Q90" s="112"/>
      <c r="R90" s="112"/>
      <c r="S90" s="112"/>
      <c r="T90" s="112"/>
      <c r="U90" s="112"/>
      <c r="V90" s="112"/>
      <c r="W90" s="72"/>
    </row>
    <row r="91" spans="1:26" ht="15" customHeight="1" thickBot="1" x14ac:dyDescent="0.25">
      <c r="A91" s="108"/>
      <c r="B91" s="7"/>
      <c r="C91" s="16"/>
      <c r="D91" s="12"/>
      <c r="E91" s="11"/>
      <c r="F91" s="15"/>
      <c r="G91" s="16"/>
      <c r="H91" s="17"/>
      <c r="I91" s="9"/>
      <c r="J91" s="10" t="s">
        <v>245</v>
      </c>
      <c r="K91" s="24">
        <v>1</v>
      </c>
      <c r="L91" s="15"/>
      <c r="M91" s="16"/>
      <c r="N91" s="17"/>
      <c r="P91" s="67" t="s">
        <v>190</v>
      </c>
      <c r="Q91" s="68" t="s">
        <v>191</v>
      </c>
      <c r="R91" s="67">
        <v>2</v>
      </c>
      <c r="S91" s="67">
        <v>0</v>
      </c>
      <c r="T91" s="67">
        <v>2</v>
      </c>
      <c r="U91" s="67">
        <f>SUM(R91:S91)</f>
        <v>2</v>
      </c>
      <c r="V91" s="67">
        <v>3</v>
      </c>
      <c r="W91" s="72" t="s">
        <v>192</v>
      </c>
      <c r="Z91" s="62">
        <v>46</v>
      </c>
    </row>
    <row r="92" spans="1:26" ht="15" customHeight="1" x14ac:dyDescent="0.2">
      <c r="A92" s="108"/>
      <c r="B92" s="7" t="s">
        <v>13</v>
      </c>
      <c r="C92" s="16"/>
      <c r="D92" s="12"/>
      <c r="E92" s="11"/>
      <c r="F92" s="9" t="str">
        <f>$P$42</f>
        <v>BTB202</v>
      </c>
      <c r="G92" s="10" t="str">
        <f>$Q$42</f>
        <v>BİTKİ FİZYOLOJİSİ</v>
      </c>
      <c r="H92" s="11" t="s">
        <v>215</v>
      </c>
      <c r="I92" s="9" t="str">
        <f>I90</f>
        <v>BTB318</v>
      </c>
      <c r="J92" s="10" t="str">
        <f>J90</f>
        <v>MEYVECİLİKTE BUDAMA (SEÇ)</v>
      </c>
      <c r="K92" s="41" t="s">
        <v>247</v>
      </c>
      <c r="L92" s="15"/>
      <c r="M92" s="16"/>
      <c r="N92" s="17"/>
      <c r="P92" s="67" t="s">
        <v>193</v>
      </c>
      <c r="Q92" s="68" t="s">
        <v>194</v>
      </c>
      <c r="R92" s="67">
        <v>2</v>
      </c>
      <c r="S92" s="67">
        <v>0</v>
      </c>
      <c r="T92" s="67">
        <v>2</v>
      </c>
      <c r="U92" s="67">
        <f>SUM(R92:S92)</f>
        <v>2</v>
      </c>
      <c r="V92" s="67">
        <v>3</v>
      </c>
      <c r="W92" s="72"/>
    </row>
    <row r="93" spans="1:26" ht="15" customHeight="1" thickBot="1" x14ac:dyDescent="0.25">
      <c r="A93" s="108"/>
      <c r="B93" s="7"/>
      <c r="C93" s="16"/>
      <c r="D93" s="12"/>
      <c r="E93" s="11"/>
      <c r="F93" s="9"/>
      <c r="G93" s="38" t="s">
        <v>136</v>
      </c>
      <c r="H93" s="11">
        <v>1</v>
      </c>
      <c r="I93" s="9"/>
      <c r="J93" s="10" t="str">
        <f>J91</f>
        <v>Prof. Dr. Kadir Ugurtan YILMAZ</v>
      </c>
      <c r="K93" s="24">
        <v>1</v>
      </c>
      <c r="L93" s="15"/>
      <c r="M93" s="16"/>
      <c r="N93" s="17"/>
      <c r="P93" s="67" t="s">
        <v>195</v>
      </c>
      <c r="Q93" s="68" t="s">
        <v>196</v>
      </c>
      <c r="R93" s="67">
        <v>2</v>
      </c>
      <c r="S93" s="67">
        <v>0</v>
      </c>
      <c r="T93" s="67">
        <v>2</v>
      </c>
      <c r="U93" s="67">
        <f>SUM(R93:S93)</f>
        <v>2</v>
      </c>
      <c r="V93" s="67">
        <v>3</v>
      </c>
      <c r="W93" s="68" t="s">
        <v>85</v>
      </c>
      <c r="Z93" s="62">
        <v>46</v>
      </c>
    </row>
    <row r="94" spans="1:26" ht="15" customHeight="1" x14ac:dyDescent="0.2">
      <c r="A94" s="108"/>
      <c r="B94" s="7" t="s">
        <v>15</v>
      </c>
      <c r="C94" s="16"/>
      <c r="D94" s="12"/>
      <c r="E94" s="17"/>
      <c r="F94" s="9" t="str">
        <f t="shared" ref="F94:H94" si="20">F92</f>
        <v>BTB202</v>
      </c>
      <c r="G94" s="10" t="str">
        <f t="shared" si="20"/>
        <v>BİTKİ FİZYOLOJİSİ</v>
      </c>
      <c r="H94" s="11" t="str">
        <f t="shared" si="20"/>
        <v>ZF 133</v>
      </c>
      <c r="I94" s="9" t="str">
        <f>I92</f>
        <v>BTB318</v>
      </c>
      <c r="J94" s="10" t="str">
        <f>J92</f>
        <v>MEYVECİLİKTE BUDAMA (SEÇ)</v>
      </c>
      <c r="K94" s="41" t="s">
        <v>247</v>
      </c>
      <c r="L94" s="9" t="str">
        <f>$P$93</f>
        <v>BTB418</v>
      </c>
      <c r="M94" s="10" t="str">
        <f>$Q$93</f>
        <v>TARIMSAL YAYIM VE İLETİŞİM TEKNİKLERİ (SEÇ)</v>
      </c>
      <c r="N94" s="11" t="s">
        <v>246</v>
      </c>
      <c r="P94" s="67" t="s">
        <v>197</v>
      </c>
      <c r="Q94" s="68" t="s">
        <v>198</v>
      </c>
      <c r="R94" s="67">
        <v>2</v>
      </c>
      <c r="S94" s="67">
        <v>0</v>
      </c>
      <c r="T94" s="67">
        <v>2</v>
      </c>
      <c r="U94" s="67">
        <f>SUM(R94:S94)</f>
        <v>2</v>
      </c>
      <c r="V94" s="67">
        <v>3</v>
      </c>
      <c r="W94" s="72" t="s">
        <v>140</v>
      </c>
    </row>
    <row r="95" spans="1:26" ht="15" customHeight="1" thickBot="1" x14ac:dyDescent="0.25">
      <c r="A95" s="108"/>
      <c r="B95" s="7"/>
      <c r="C95" s="16"/>
      <c r="D95" s="12"/>
      <c r="E95" s="17"/>
      <c r="F95" s="9"/>
      <c r="G95" s="38" t="s">
        <v>136</v>
      </c>
      <c r="H95" s="11">
        <v>1</v>
      </c>
      <c r="I95" s="9"/>
      <c r="J95" s="10" t="str">
        <f>J93</f>
        <v>Prof. Dr. Kadir Ugurtan YILMAZ</v>
      </c>
      <c r="K95" s="24">
        <v>1</v>
      </c>
      <c r="L95" s="9"/>
      <c r="M95" s="10" t="s">
        <v>106</v>
      </c>
      <c r="N95" s="11"/>
      <c r="P95" s="91"/>
      <c r="Q95" s="68"/>
      <c r="R95" s="67"/>
      <c r="S95" s="67"/>
      <c r="T95" s="67"/>
      <c r="U95" s="67"/>
      <c r="V95" s="67"/>
      <c r="W95" s="72"/>
    </row>
    <row r="96" spans="1:26" ht="15" customHeight="1" x14ac:dyDescent="0.2">
      <c r="A96" s="108"/>
      <c r="B96" s="7" t="s">
        <v>30</v>
      </c>
      <c r="C96" s="16"/>
      <c r="D96" s="12"/>
      <c r="E96" s="17"/>
      <c r="F96" s="9" t="str">
        <f t="shared" ref="F96:H96" si="21">F94</f>
        <v>BTB202</v>
      </c>
      <c r="G96" s="10" t="str">
        <f t="shared" si="21"/>
        <v>BİTKİ FİZYOLOJİSİ</v>
      </c>
      <c r="H96" s="11" t="str">
        <f t="shared" si="21"/>
        <v>ZF 133</v>
      </c>
      <c r="I96" s="9" t="str">
        <f>I94</f>
        <v>BTB318</v>
      </c>
      <c r="J96" s="10" t="str">
        <f>J94</f>
        <v>MEYVECİLİKTE BUDAMA (SEÇ)</v>
      </c>
      <c r="K96" s="41" t="s">
        <v>247</v>
      </c>
      <c r="L96" s="9" t="str">
        <f>L94</f>
        <v>BTB418</v>
      </c>
      <c r="M96" s="10" t="str">
        <f>M94</f>
        <v>TARIMSAL YAYIM VE İLETİŞİM TEKNİKLERİ (SEÇ)</v>
      </c>
      <c r="N96" s="11" t="s">
        <v>246</v>
      </c>
      <c r="P96" s="67"/>
      <c r="Q96" s="86" t="s">
        <v>135</v>
      </c>
      <c r="R96" s="66">
        <f>SUM(R82:R89)</f>
        <v>10</v>
      </c>
      <c r="S96" s="66">
        <f>SUM(S82:S89)</f>
        <v>12</v>
      </c>
      <c r="T96" s="66">
        <f>SUM(T82:T89)</f>
        <v>15</v>
      </c>
      <c r="U96" s="66"/>
      <c r="V96" s="66">
        <f>SUM(V82:V89)</f>
        <v>30</v>
      </c>
      <c r="W96" s="66"/>
    </row>
    <row r="97" spans="1:14" ht="15" customHeight="1" x14ac:dyDescent="0.2">
      <c r="A97" s="108"/>
      <c r="B97" s="7"/>
      <c r="C97" s="16"/>
      <c r="D97" s="12"/>
      <c r="E97" s="17"/>
      <c r="F97" s="9"/>
      <c r="G97" s="38" t="s">
        <v>136</v>
      </c>
      <c r="H97" s="11">
        <v>1</v>
      </c>
      <c r="I97" s="9"/>
      <c r="J97" s="10" t="str">
        <f>J95</f>
        <v>Prof. Dr. Kadir Ugurtan YILMAZ</v>
      </c>
      <c r="K97" s="24">
        <v>1</v>
      </c>
      <c r="L97" s="9"/>
      <c r="M97" s="10" t="str">
        <f>M95</f>
        <v>Dr. Öğr. Ü. Cevahir Kaynakçı Baydar</v>
      </c>
      <c r="N97" s="11"/>
    </row>
    <row r="98" spans="1:14" ht="15" customHeight="1" x14ac:dyDescent="0.2">
      <c r="A98" s="108"/>
      <c r="B98" s="14" t="s">
        <v>39</v>
      </c>
      <c r="C98" s="10" t="str">
        <f>$P$15</f>
        <v>BTE176</v>
      </c>
      <c r="D98" s="10" t="str">
        <f>$Q$15</f>
        <v>GENEL EKONOMİ</v>
      </c>
      <c r="E98" s="11" t="s">
        <v>253</v>
      </c>
      <c r="F98" s="9" t="str">
        <f>$P$53</f>
        <v>BTB216</v>
      </c>
      <c r="G98" s="10" t="str">
        <f>$Q$53</f>
        <v>GENEL MEYVECİLİK (SEÇ)</v>
      </c>
      <c r="H98" s="11" t="s">
        <v>9</v>
      </c>
      <c r="I98" s="15"/>
      <c r="J98" s="16"/>
      <c r="K98" s="42"/>
      <c r="L98" s="15"/>
      <c r="M98" s="16"/>
      <c r="N98" s="17"/>
    </row>
    <row r="99" spans="1:14" ht="15" customHeight="1" x14ac:dyDescent="0.2">
      <c r="A99" s="108"/>
      <c r="B99" s="14"/>
      <c r="C99" s="10"/>
      <c r="D99" s="10" t="s">
        <v>209</v>
      </c>
      <c r="E99" s="11">
        <v>1</v>
      </c>
      <c r="F99" s="9"/>
      <c r="G99" s="10" t="str">
        <f>$W$53</f>
        <v>Prof.Dr.Mehmet SÜTYEMEZ</v>
      </c>
      <c r="H99" s="11">
        <v>1</v>
      </c>
      <c r="I99" s="15"/>
      <c r="J99" s="16"/>
      <c r="K99" s="42"/>
      <c r="L99" s="15"/>
      <c r="M99" s="16"/>
      <c r="N99" s="17"/>
    </row>
    <row r="100" spans="1:14" ht="15" customHeight="1" x14ac:dyDescent="0.2">
      <c r="A100" s="108"/>
      <c r="B100" s="14" t="s">
        <v>48</v>
      </c>
      <c r="C100" s="10" t="str">
        <f>C98</f>
        <v>BTE176</v>
      </c>
      <c r="D100" s="10" t="str">
        <f>D98</f>
        <v>GENEL EKONOMİ</v>
      </c>
      <c r="E100" s="11" t="s">
        <v>253</v>
      </c>
      <c r="F100" s="9" t="str">
        <f t="shared" ref="F100:H100" si="22">F98</f>
        <v>BTB216</v>
      </c>
      <c r="G100" s="10" t="str">
        <f t="shared" si="22"/>
        <v>GENEL MEYVECİLİK (SEÇ)</v>
      </c>
      <c r="H100" s="11" t="str">
        <f t="shared" si="22"/>
        <v>ZF135</v>
      </c>
      <c r="I100" s="9" t="str">
        <f>$P$76</f>
        <v>BTB304</v>
      </c>
      <c r="J100" s="10" t="str">
        <f>$Q$76</f>
        <v>PROJE DÖNGÜSÜ YÖNETİMİ  (PCM) ve PROJE ATÖLYESİ</v>
      </c>
      <c r="K100" s="24" t="s">
        <v>10</v>
      </c>
      <c r="L100" s="15"/>
      <c r="M100" s="16"/>
      <c r="N100" s="17"/>
    </row>
    <row r="101" spans="1:14" ht="15" customHeight="1" x14ac:dyDescent="0.2">
      <c r="A101" s="108"/>
      <c r="B101" s="14"/>
      <c r="C101" s="10"/>
      <c r="D101" s="10" t="s">
        <v>209</v>
      </c>
      <c r="E101" s="11">
        <v>1</v>
      </c>
      <c r="F101" s="9"/>
      <c r="G101" s="10" t="str">
        <f>G99</f>
        <v>Prof.Dr.Mehmet SÜTYEMEZ</v>
      </c>
      <c r="H101" s="11">
        <v>1</v>
      </c>
      <c r="I101" s="9"/>
      <c r="J101" s="10" t="s">
        <v>11</v>
      </c>
      <c r="K101" s="24">
        <v>1</v>
      </c>
      <c r="L101" s="15"/>
      <c r="M101" s="16"/>
      <c r="N101" s="17"/>
    </row>
    <row r="102" spans="1:14" ht="15" customHeight="1" x14ac:dyDescent="0.2">
      <c r="A102" s="108"/>
      <c r="B102" s="14" t="s">
        <v>55</v>
      </c>
      <c r="C102" s="16"/>
      <c r="D102" s="12"/>
      <c r="E102" s="11"/>
      <c r="F102" s="9" t="str">
        <f t="shared" ref="F102:H102" si="23">F100</f>
        <v>BTB216</v>
      </c>
      <c r="G102" s="10" t="str">
        <f t="shared" si="23"/>
        <v>GENEL MEYVECİLİK (SEÇ)</v>
      </c>
      <c r="H102" s="11" t="str">
        <f t="shared" si="23"/>
        <v>ZF135</v>
      </c>
      <c r="I102" s="9" t="str">
        <f>I100</f>
        <v>BTB304</v>
      </c>
      <c r="J102" s="10" t="str">
        <f>J100</f>
        <v>PROJE DÖNGÜSÜ YÖNETİMİ  (PCM) ve PROJE ATÖLYESİ</v>
      </c>
      <c r="K102" s="24" t="s">
        <v>10</v>
      </c>
      <c r="L102" s="15"/>
      <c r="M102" s="16"/>
      <c r="N102" s="17"/>
    </row>
    <row r="103" spans="1:14" ht="15" customHeight="1" x14ac:dyDescent="0.2">
      <c r="A103" s="108"/>
      <c r="B103" s="14"/>
      <c r="C103" s="16"/>
      <c r="D103" s="12"/>
      <c r="E103" s="11"/>
      <c r="F103" s="9"/>
      <c r="G103" s="10" t="str">
        <f>G101</f>
        <v>Prof.Dr.Mehmet SÜTYEMEZ</v>
      </c>
      <c r="H103" s="11">
        <v>0</v>
      </c>
      <c r="I103" s="9"/>
      <c r="J103" s="10" t="str">
        <f>J101</f>
        <v>Doç. Dr. Ömer Süha USLU</v>
      </c>
      <c r="K103" s="24">
        <v>1</v>
      </c>
      <c r="L103" s="15"/>
      <c r="M103" s="16"/>
      <c r="N103" s="17"/>
    </row>
    <row r="104" spans="1:14" ht="15" customHeight="1" x14ac:dyDescent="0.2">
      <c r="A104" s="108"/>
      <c r="B104" s="14" t="s">
        <v>58</v>
      </c>
      <c r="C104" s="16"/>
      <c r="D104" s="12"/>
      <c r="E104" s="11"/>
      <c r="F104" s="9" t="str">
        <f>F102</f>
        <v>BTB216</v>
      </c>
      <c r="G104" s="10" t="str">
        <f>G102</f>
        <v>GENEL MEYVECİLİK (SEÇ)</v>
      </c>
      <c r="H104" s="11" t="str">
        <f>H102</f>
        <v>ZF135</v>
      </c>
      <c r="I104" s="9"/>
      <c r="J104" s="10"/>
      <c r="K104" s="24"/>
      <c r="L104" s="15"/>
      <c r="M104" s="16"/>
      <c r="N104" s="17"/>
    </row>
    <row r="105" spans="1:14" ht="15" customHeight="1" x14ac:dyDescent="0.2">
      <c r="A105" s="108"/>
      <c r="B105" s="14"/>
      <c r="C105" s="16"/>
      <c r="D105" s="12"/>
      <c r="E105" s="11"/>
      <c r="F105" s="9"/>
      <c r="G105" s="10" t="str">
        <f>G103</f>
        <v>Prof.Dr.Mehmet SÜTYEMEZ</v>
      </c>
      <c r="H105" s="11">
        <v>0</v>
      </c>
      <c r="I105" s="9"/>
      <c r="J105" s="10"/>
      <c r="K105" s="24"/>
      <c r="L105" s="15"/>
      <c r="M105" s="16"/>
      <c r="N105" s="17"/>
    </row>
    <row r="106" spans="1:14" ht="15" customHeight="1" x14ac:dyDescent="0.2">
      <c r="A106" s="108"/>
      <c r="B106" s="14" t="s">
        <v>60</v>
      </c>
      <c r="C106" s="10"/>
      <c r="D106" s="10"/>
      <c r="E106" s="11"/>
      <c r="F106" s="9"/>
      <c r="G106" s="10"/>
      <c r="H106" s="11"/>
      <c r="I106" s="9"/>
      <c r="J106" s="10"/>
      <c r="K106" s="24"/>
      <c r="L106" s="15"/>
      <c r="M106" s="16"/>
      <c r="N106" s="17"/>
    </row>
    <row r="107" spans="1:14" ht="15" customHeight="1" x14ac:dyDescent="0.2">
      <c r="A107" s="108"/>
      <c r="B107" s="14"/>
      <c r="C107" s="10"/>
      <c r="D107" s="10"/>
      <c r="E107" s="11"/>
      <c r="F107" s="9"/>
      <c r="G107" s="10"/>
      <c r="H107" s="11"/>
      <c r="I107" s="9"/>
      <c r="J107" s="10"/>
      <c r="K107" s="24"/>
      <c r="L107" s="9"/>
      <c r="M107" s="10"/>
      <c r="N107" s="11"/>
    </row>
    <row r="108" spans="1:14" ht="15" customHeight="1" thickBot="1" x14ac:dyDescent="0.25">
      <c r="A108" s="108"/>
      <c r="B108" s="26" t="s">
        <v>67</v>
      </c>
      <c r="C108" s="19"/>
      <c r="D108" s="19"/>
      <c r="E108" s="32"/>
      <c r="F108" s="13"/>
      <c r="G108" s="19"/>
      <c r="H108" s="32"/>
      <c r="I108" s="13"/>
      <c r="J108" s="19"/>
      <c r="K108" s="51"/>
      <c r="L108" s="13"/>
      <c r="M108" s="19"/>
      <c r="N108" s="32"/>
    </row>
    <row r="109" spans="1:14" ht="15" customHeight="1" thickBot="1" x14ac:dyDescent="0.25">
      <c r="A109" s="110"/>
      <c r="B109" s="25"/>
      <c r="C109" s="21"/>
      <c r="D109" s="21"/>
      <c r="E109" s="22"/>
      <c r="F109" s="8"/>
      <c r="G109" s="21"/>
      <c r="H109" s="22"/>
      <c r="I109" s="8"/>
      <c r="J109" s="21"/>
      <c r="K109" s="41"/>
      <c r="L109" s="8"/>
      <c r="M109" s="21"/>
      <c r="N109" s="22"/>
    </row>
    <row r="110" spans="1:14" ht="12.75" hidden="1" customHeight="1" x14ac:dyDescent="0.2">
      <c r="A110" s="114" t="s">
        <v>7</v>
      </c>
      <c r="B110" s="7" t="s">
        <v>199</v>
      </c>
      <c r="C110" s="10"/>
      <c r="D110" s="10"/>
      <c r="E110" s="11"/>
      <c r="F110" s="9"/>
      <c r="G110" s="10"/>
      <c r="H110" s="11"/>
      <c r="I110" s="9"/>
      <c r="J110" s="10"/>
      <c r="K110" s="24"/>
      <c r="L110" s="9"/>
      <c r="M110" s="10"/>
      <c r="N110" s="11"/>
    </row>
    <row r="111" spans="1:14" ht="13.5" hidden="1" customHeight="1" x14ac:dyDescent="0.2">
      <c r="A111" s="114"/>
      <c r="B111" s="7"/>
      <c r="C111" s="10"/>
      <c r="D111" s="10"/>
      <c r="E111" s="11"/>
      <c r="F111" s="9"/>
      <c r="G111" s="10"/>
      <c r="H111" s="11"/>
      <c r="I111" s="9"/>
      <c r="J111" s="10"/>
      <c r="K111" s="24"/>
      <c r="L111" s="9"/>
      <c r="M111" s="10"/>
      <c r="N111" s="11"/>
    </row>
    <row r="112" spans="1:14" ht="12.75" hidden="1" customHeight="1" x14ac:dyDescent="0.2">
      <c r="A112" s="114"/>
      <c r="B112" s="7" t="s">
        <v>200</v>
      </c>
      <c r="C112" s="10"/>
      <c r="D112" s="10"/>
      <c r="E112" s="11"/>
      <c r="F112" s="9"/>
      <c r="G112" s="10"/>
      <c r="H112" s="11"/>
      <c r="I112" s="9"/>
      <c r="J112" s="10"/>
      <c r="K112" s="24"/>
      <c r="L112" s="9"/>
      <c r="M112" s="10"/>
      <c r="N112" s="11"/>
    </row>
    <row r="113" spans="1:14" ht="13.5" hidden="1" customHeight="1" x14ac:dyDescent="0.2">
      <c r="A113" s="114"/>
      <c r="B113" s="7"/>
      <c r="C113" s="10"/>
      <c r="D113" s="10"/>
      <c r="E113" s="11"/>
      <c r="F113" s="9"/>
      <c r="G113" s="10"/>
      <c r="H113" s="11"/>
      <c r="I113" s="9"/>
      <c r="J113" s="10"/>
      <c r="K113" s="24"/>
      <c r="L113" s="9"/>
      <c r="M113" s="10"/>
      <c r="N113" s="11"/>
    </row>
    <row r="114" spans="1:14" ht="13.5" hidden="1" customHeight="1" x14ac:dyDescent="0.2">
      <c r="A114" s="114"/>
      <c r="B114" s="7" t="s">
        <v>201</v>
      </c>
      <c r="C114" s="10"/>
      <c r="D114" s="10"/>
      <c r="E114" s="11"/>
      <c r="F114" s="9"/>
      <c r="G114" s="10"/>
      <c r="H114" s="11"/>
      <c r="I114" s="9"/>
      <c r="J114" s="10"/>
      <c r="K114" s="24"/>
      <c r="L114" s="9"/>
      <c r="M114" s="10"/>
      <c r="N114" s="11"/>
    </row>
    <row r="115" spans="1:14" ht="13.5" hidden="1" customHeight="1" x14ac:dyDescent="0.2">
      <c r="A115" s="114"/>
      <c r="B115" s="7"/>
      <c r="C115" s="10"/>
      <c r="D115" s="10"/>
      <c r="E115" s="11"/>
      <c r="F115" s="9"/>
      <c r="G115" s="10"/>
      <c r="H115" s="11"/>
      <c r="I115" s="9"/>
      <c r="J115" s="10"/>
      <c r="K115" s="24"/>
      <c r="L115" s="9"/>
      <c r="M115" s="10"/>
      <c r="N115" s="11"/>
    </row>
    <row r="116" spans="1:14" ht="13.5" hidden="1" customHeight="1" x14ac:dyDescent="0.2">
      <c r="A116" s="114"/>
      <c r="B116" s="7" t="s">
        <v>202</v>
      </c>
      <c r="C116" s="10"/>
      <c r="D116" s="10"/>
      <c r="E116" s="11"/>
      <c r="F116" s="9"/>
      <c r="G116" s="10"/>
      <c r="H116" s="11"/>
      <c r="I116" s="9"/>
      <c r="J116" s="10"/>
      <c r="K116" s="24"/>
      <c r="L116" s="9"/>
      <c r="M116" s="10"/>
      <c r="N116" s="11"/>
    </row>
    <row r="117" spans="1:14" ht="13.5" hidden="1" customHeight="1" x14ac:dyDescent="0.2">
      <c r="A117" s="114"/>
      <c r="B117" s="7"/>
      <c r="C117" s="10"/>
      <c r="D117" s="10"/>
      <c r="E117" s="11"/>
      <c r="F117" s="9"/>
      <c r="G117" s="10"/>
      <c r="H117" s="11"/>
      <c r="I117" s="9"/>
      <c r="J117" s="10"/>
      <c r="K117" s="24"/>
      <c r="L117" s="9"/>
      <c r="M117" s="10"/>
      <c r="N117" s="11"/>
    </row>
    <row r="118" spans="1:14" ht="13.5" hidden="1" customHeight="1" x14ac:dyDescent="0.2">
      <c r="A118" s="114"/>
      <c r="B118" s="14" t="s">
        <v>203</v>
      </c>
      <c r="C118" s="10"/>
      <c r="D118" s="10"/>
      <c r="E118" s="11"/>
      <c r="F118" s="9"/>
      <c r="G118" s="10"/>
      <c r="H118" s="11"/>
      <c r="I118" s="9"/>
      <c r="J118" s="10"/>
      <c r="K118" s="24"/>
      <c r="L118" s="9"/>
      <c r="M118" s="10"/>
      <c r="N118" s="11"/>
    </row>
    <row r="119" spans="1:14" ht="13.5" hidden="1" customHeight="1" x14ac:dyDescent="0.2">
      <c r="A119" s="114"/>
      <c r="B119" s="14"/>
      <c r="C119" s="10"/>
      <c r="D119" s="10"/>
      <c r="E119" s="11"/>
      <c r="F119" s="9"/>
      <c r="G119" s="10"/>
      <c r="H119" s="11"/>
      <c r="I119" s="9"/>
      <c r="J119" s="10"/>
      <c r="K119" s="24"/>
      <c r="L119" s="9"/>
      <c r="M119" s="10"/>
      <c r="N119" s="11"/>
    </row>
    <row r="120" spans="1:14" ht="13.5" hidden="1" customHeight="1" x14ac:dyDescent="0.2">
      <c r="A120" s="114"/>
      <c r="B120" s="14" t="s">
        <v>204</v>
      </c>
      <c r="C120" s="10"/>
      <c r="D120" s="10"/>
      <c r="E120" s="11"/>
      <c r="F120" s="9"/>
      <c r="G120" s="10"/>
      <c r="H120" s="11"/>
      <c r="I120" s="9"/>
      <c r="J120" s="10"/>
      <c r="K120" s="24"/>
      <c r="L120" s="9"/>
      <c r="M120" s="10"/>
      <c r="N120" s="11"/>
    </row>
    <row r="121" spans="1:14" ht="13.5" hidden="1" customHeight="1" x14ac:dyDescent="0.2">
      <c r="A121" s="114"/>
      <c r="B121" s="14"/>
      <c r="C121" s="10"/>
      <c r="D121" s="10"/>
      <c r="E121" s="11"/>
      <c r="F121" s="9"/>
      <c r="G121" s="10"/>
      <c r="H121" s="11"/>
      <c r="I121" s="9"/>
      <c r="J121" s="10"/>
      <c r="K121" s="24"/>
      <c r="L121" s="9"/>
      <c r="M121" s="10"/>
      <c r="N121" s="11"/>
    </row>
    <row r="122" spans="1:14" ht="13.5" hidden="1" customHeight="1" x14ac:dyDescent="0.2">
      <c r="A122" s="114"/>
      <c r="B122" s="14" t="s">
        <v>205</v>
      </c>
      <c r="C122" s="10"/>
      <c r="D122" s="10"/>
      <c r="E122" s="11"/>
      <c r="F122" s="9"/>
      <c r="G122" s="10"/>
      <c r="H122" s="11"/>
      <c r="I122" s="9"/>
      <c r="J122" s="10"/>
      <c r="K122" s="24"/>
      <c r="L122" s="9"/>
      <c r="M122" s="10"/>
      <c r="N122" s="11"/>
    </row>
    <row r="123" spans="1:14" ht="13.5" hidden="1" customHeight="1" x14ac:dyDescent="0.2">
      <c r="A123" s="114"/>
      <c r="B123" s="14"/>
      <c r="C123" s="10"/>
      <c r="D123" s="10"/>
      <c r="E123" s="11"/>
      <c r="F123" s="9"/>
      <c r="G123" s="10"/>
      <c r="H123" s="11"/>
      <c r="I123" s="9"/>
      <c r="J123" s="10"/>
      <c r="K123" s="24"/>
      <c r="L123" s="9"/>
      <c r="M123" s="10"/>
      <c r="N123" s="11"/>
    </row>
    <row r="124" spans="1:14" ht="13.5" hidden="1" customHeight="1" x14ac:dyDescent="0.2">
      <c r="A124" s="114"/>
      <c r="B124" s="14" t="s">
        <v>206</v>
      </c>
      <c r="C124" s="10"/>
      <c r="D124" s="10"/>
      <c r="E124" s="11"/>
      <c r="F124" s="9"/>
      <c r="G124" s="10"/>
      <c r="H124" s="11"/>
      <c r="I124" s="9"/>
      <c r="J124" s="10"/>
      <c r="K124" s="24"/>
      <c r="L124" s="9"/>
      <c r="M124" s="10"/>
      <c r="N124" s="11"/>
    </row>
    <row r="125" spans="1:14" ht="13.5" hidden="1" customHeight="1" x14ac:dyDescent="0.2">
      <c r="A125" s="114"/>
      <c r="B125" s="14"/>
      <c r="C125" s="10"/>
      <c r="D125" s="10"/>
      <c r="E125" s="11"/>
      <c r="F125" s="9"/>
      <c r="G125" s="10"/>
      <c r="H125" s="11"/>
      <c r="I125" s="9"/>
      <c r="J125" s="10"/>
      <c r="K125" s="24"/>
      <c r="L125" s="9"/>
      <c r="M125" s="10"/>
      <c r="N125" s="11"/>
    </row>
    <row r="126" spans="1:14" ht="13.5" hidden="1" customHeight="1" x14ac:dyDescent="0.2">
      <c r="A126" s="114"/>
      <c r="B126" s="14" t="s">
        <v>207</v>
      </c>
      <c r="C126" s="10"/>
      <c r="D126" s="10"/>
      <c r="E126" s="11"/>
      <c r="F126" s="9"/>
      <c r="G126" s="10"/>
      <c r="H126" s="11"/>
      <c r="I126" s="9"/>
      <c r="J126" s="10"/>
      <c r="K126" s="24"/>
      <c r="L126" s="9"/>
      <c r="M126" s="10"/>
      <c r="N126" s="11"/>
    </row>
    <row r="127" spans="1:14" ht="13.5" hidden="1" customHeight="1" x14ac:dyDescent="0.2">
      <c r="A127" s="114"/>
      <c r="B127" s="14"/>
      <c r="C127" s="10"/>
      <c r="D127" s="10"/>
      <c r="E127" s="11"/>
      <c r="F127" s="9"/>
      <c r="G127" s="10"/>
      <c r="H127" s="11"/>
      <c r="I127" s="9"/>
      <c r="J127" s="10"/>
      <c r="K127" s="24"/>
      <c r="L127" s="9"/>
      <c r="M127" s="10"/>
      <c r="N127" s="11"/>
    </row>
    <row r="128" spans="1:14" ht="13.5" hidden="1" customHeight="1" x14ac:dyDescent="0.2">
      <c r="A128" s="114"/>
      <c r="B128" s="14" t="s">
        <v>208</v>
      </c>
      <c r="C128" s="10"/>
      <c r="D128" s="10"/>
      <c r="E128" s="11"/>
      <c r="F128" s="9"/>
      <c r="G128" s="10"/>
      <c r="H128" s="11"/>
      <c r="I128" s="9"/>
      <c r="J128" s="10"/>
      <c r="K128" s="24"/>
      <c r="L128" s="9"/>
      <c r="M128" s="10"/>
      <c r="N128" s="11"/>
    </row>
    <row r="129" spans="1:14" ht="13.5" hidden="1" customHeight="1" x14ac:dyDescent="0.2">
      <c r="A129" s="115"/>
      <c r="B129" s="14"/>
      <c r="C129" s="10"/>
      <c r="D129" s="10"/>
      <c r="E129" s="11"/>
      <c r="F129" s="9"/>
      <c r="G129" s="10"/>
      <c r="H129" s="11"/>
      <c r="I129" s="9"/>
      <c r="J129" s="10"/>
      <c r="K129" s="24"/>
      <c r="L129" s="9"/>
      <c r="M129" s="10"/>
      <c r="N129" s="11"/>
    </row>
    <row r="130" spans="1:14" ht="13.5" hidden="1" customHeight="1" x14ac:dyDescent="0.2">
      <c r="A130" s="43"/>
      <c r="B130" s="14"/>
      <c r="C130" s="10"/>
      <c r="D130" s="10"/>
      <c r="E130" s="11"/>
      <c r="F130" s="15"/>
      <c r="G130" s="16"/>
      <c r="H130" s="17"/>
      <c r="I130" s="15"/>
      <c r="J130" s="16"/>
      <c r="K130" s="42"/>
      <c r="L130" s="15"/>
      <c r="M130" s="16"/>
      <c r="N130" s="17"/>
    </row>
    <row r="131" spans="1:14" ht="13.5" hidden="1" thickBot="1" x14ac:dyDescent="0.25">
      <c r="B131" s="7"/>
      <c r="C131" s="16"/>
      <c r="D131" s="12"/>
      <c r="E131" s="17"/>
      <c r="F131" s="15"/>
      <c r="G131" s="16"/>
      <c r="H131" s="17"/>
      <c r="I131" s="15"/>
      <c r="J131" s="16"/>
      <c r="K131" s="42"/>
      <c r="L131" s="15"/>
      <c r="M131" s="16"/>
      <c r="N131" s="17"/>
    </row>
    <row r="132" spans="1:14" ht="13.5" hidden="1" thickBot="1" x14ac:dyDescent="0.25">
      <c r="B132" s="7"/>
      <c r="C132" s="16"/>
      <c r="D132" s="12"/>
      <c r="E132" s="17"/>
      <c r="F132" s="15"/>
      <c r="G132" s="16"/>
      <c r="H132" s="17"/>
      <c r="I132" s="15"/>
      <c r="J132" s="16"/>
      <c r="K132" s="42"/>
      <c r="L132" s="15"/>
      <c r="M132" s="16"/>
      <c r="N132" s="17"/>
    </row>
    <row r="133" spans="1:14" ht="13.5" hidden="1" thickBot="1" x14ac:dyDescent="0.25">
      <c r="B133" s="7"/>
      <c r="C133" s="16"/>
      <c r="D133" s="12"/>
      <c r="E133" s="17"/>
      <c r="F133" s="15"/>
      <c r="G133" s="16"/>
      <c r="H133" s="17"/>
      <c r="I133" s="15"/>
      <c r="J133" s="16"/>
      <c r="K133" s="42"/>
      <c r="L133" s="15"/>
      <c r="M133" s="16"/>
      <c r="N133" s="17"/>
    </row>
    <row r="134" spans="1:14" ht="13.5" hidden="1" thickBot="1" x14ac:dyDescent="0.25">
      <c r="B134" s="7"/>
      <c r="C134" s="16"/>
      <c r="D134" s="12"/>
      <c r="E134" s="17"/>
      <c r="F134" s="15"/>
      <c r="G134" s="16"/>
      <c r="H134" s="17"/>
      <c r="I134" s="15"/>
      <c r="J134" s="16"/>
      <c r="K134" s="42"/>
      <c r="L134" s="15"/>
      <c r="M134" s="16"/>
      <c r="N134" s="17"/>
    </row>
    <row r="135" spans="1:14" ht="13.5" hidden="1" thickBot="1" x14ac:dyDescent="0.25">
      <c r="B135" s="7"/>
      <c r="C135" s="16"/>
      <c r="D135" s="12"/>
      <c r="E135" s="17"/>
      <c r="F135" s="15"/>
      <c r="G135" s="16"/>
      <c r="H135" s="17"/>
      <c r="I135" s="15"/>
      <c r="J135" s="16"/>
      <c r="K135" s="42"/>
      <c r="L135" s="15"/>
      <c r="M135" s="16"/>
      <c r="N135" s="17"/>
    </row>
    <row r="136" spans="1:14" ht="13.5" hidden="1" thickBot="1" x14ac:dyDescent="0.25">
      <c r="B136" s="7"/>
      <c r="C136" s="16"/>
      <c r="D136" s="12"/>
      <c r="E136" s="17"/>
      <c r="F136" s="15"/>
      <c r="G136" s="16"/>
      <c r="H136" s="17"/>
      <c r="I136" s="15"/>
      <c r="J136" s="16"/>
      <c r="K136" s="42"/>
      <c r="L136" s="15"/>
      <c r="M136" s="16"/>
      <c r="N136" s="17"/>
    </row>
    <row r="137" spans="1:14" x14ac:dyDescent="0.2">
      <c r="A137" s="107" t="s">
        <v>187</v>
      </c>
      <c r="B137" s="14" t="s">
        <v>219</v>
      </c>
      <c r="C137" s="16"/>
      <c r="D137" s="12"/>
      <c r="E137" s="11"/>
      <c r="F137" s="9"/>
      <c r="G137" s="10"/>
      <c r="H137" s="11"/>
      <c r="I137" s="50" t="s">
        <v>225</v>
      </c>
      <c r="J137" s="12" t="s">
        <v>226</v>
      </c>
      <c r="K137" s="24" t="s">
        <v>35</v>
      </c>
      <c r="L137" s="15"/>
      <c r="M137" s="16"/>
      <c r="N137" s="17"/>
    </row>
    <row r="138" spans="1:14" x14ac:dyDescent="0.2">
      <c r="A138" s="108"/>
      <c r="B138" s="14"/>
      <c r="C138" s="16"/>
      <c r="D138" s="12"/>
      <c r="E138" s="11"/>
      <c r="F138" s="9"/>
      <c r="G138" s="10"/>
      <c r="H138" s="11"/>
      <c r="I138" s="15"/>
      <c r="J138" s="12" t="s">
        <v>242</v>
      </c>
      <c r="K138" s="24">
        <v>1</v>
      </c>
      <c r="L138" s="15"/>
      <c r="M138" s="16"/>
      <c r="N138" s="17"/>
    </row>
    <row r="139" spans="1:14" x14ac:dyDescent="0.2">
      <c r="A139" s="108"/>
      <c r="B139" s="14" t="s">
        <v>220</v>
      </c>
      <c r="C139" s="16"/>
      <c r="D139" s="12"/>
      <c r="E139" s="11"/>
      <c r="F139" s="15"/>
      <c r="G139" s="16"/>
      <c r="H139" s="17"/>
      <c r="I139" s="50" t="s">
        <v>225</v>
      </c>
      <c r="J139" s="12" t="s">
        <v>226</v>
      </c>
      <c r="K139" s="24" t="s">
        <v>35</v>
      </c>
      <c r="L139" s="15"/>
      <c r="M139" s="16"/>
      <c r="N139" s="17"/>
    </row>
    <row r="140" spans="1:14" x14ac:dyDescent="0.2">
      <c r="A140" s="108"/>
      <c r="B140" s="14"/>
      <c r="C140" s="16"/>
      <c r="D140" s="12"/>
      <c r="E140" s="11"/>
      <c r="F140" s="15"/>
      <c r="G140" s="16"/>
      <c r="H140" s="17"/>
      <c r="I140" s="9"/>
      <c r="J140" s="12" t="s">
        <v>242</v>
      </c>
      <c r="K140" s="24">
        <v>1</v>
      </c>
      <c r="L140" s="15"/>
      <c r="M140" s="16"/>
      <c r="N140" s="17"/>
    </row>
    <row r="141" spans="1:14" x14ac:dyDescent="0.2">
      <c r="A141" s="108"/>
      <c r="B141" s="14" t="s">
        <v>221</v>
      </c>
      <c r="C141" s="16"/>
      <c r="D141" s="12"/>
      <c r="E141" s="17"/>
      <c r="F141" s="15"/>
      <c r="G141" s="16"/>
      <c r="H141" s="17"/>
      <c r="I141" s="50" t="s">
        <v>225</v>
      </c>
      <c r="J141" s="12" t="s">
        <v>226</v>
      </c>
      <c r="K141" s="24" t="s">
        <v>35</v>
      </c>
      <c r="L141" s="15"/>
      <c r="M141" s="16"/>
      <c r="N141" s="17"/>
    </row>
    <row r="142" spans="1:14" x14ac:dyDescent="0.2">
      <c r="A142" s="108"/>
      <c r="B142" s="14"/>
      <c r="C142" s="16"/>
      <c r="D142" s="12"/>
      <c r="E142" s="17"/>
      <c r="F142" s="15"/>
      <c r="G142" s="16"/>
      <c r="H142" s="17"/>
      <c r="I142" s="9"/>
      <c r="J142" s="12" t="s">
        <v>242</v>
      </c>
      <c r="K142" s="24">
        <v>1</v>
      </c>
      <c r="L142" s="15"/>
      <c r="M142" s="16"/>
      <c r="N142" s="17"/>
    </row>
    <row r="143" spans="1:14" x14ac:dyDescent="0.2">
      <c r="A143" s="108"/>
      <c r="B143" s="14" t="s">
        <v>222</v>
      </c>
      <c r="C143" s="16"/>
      <c r="D143" s="12"/>
      <c r="E143" s="17"/>
      <c r="F143" s="15"/>
      <c r="G143" s="16"/>
      <c r="H143" s="17"/>
      <c r="I143" s="9" t="s">
        <v>217</v>
      </c>
      <c r="J143" s="10" t="s">
        <v>218</v>
      </c>
      <c r="K143" s="24" t="s">
        <v>35</v>
      </c>
      <c r="L143" s="9"/>
      <c r="M143" s="10"/>
      <c r="N143" s="111"/>
    </row>
    <row r="144" spans="1:14" x14ac:dyDescent="0.2">
      <c r="A144" s="108"/>
      <c r="B144" s="14"/>
      <c r="C144" s="16"/>
      <c r="D144" s="12"/>
      <c r="E144" s="17"/>
      <c r="F144" s="15"/>
      <c r="G144" s="16"/>
      <c r="H144" s="17"/>
      <c r="I144" s="9"/>
      <c r="J144" s="12" t="s">
        <v>243</v>
      </c>
      <c r="K144" s="24">
        <v>1</v>
      </c>
      <c r="L144" s="9"/>
      <c r="M144" s="10"/>
      <c r="N144" s="111"/>
    </row>
    <row r="145" spans="1:14" x14ac:dyDescent="0.2">
      <c r="A145" s="108"/>
      <c r="B145" s="14" t="s">
        <v>223</v>
      </c>
      <c r="C145" s="16"/>
      <c r="D145" s="12"/>
      <c r="E145" s="11"/>
      <c r="F145" s="9"/>
      <c r="G145" s="10"/>
      <c r="H145" s="11"/>
      <c r="I145" s="9" t="s">
        <v>217</v>
      </c>
      <c r="J145" s="10" t="s">
        <v>218</v>
      </c>
      <c r="K145" s="24" t="s">
        <v>35</v>
      </c>
      <c r="L145" s="15"/>
      <c r="M145" s="16"/>
      <c r="N145" s="17"/>
    </row>
    <row r="146" spans="1:14" x14ac:dyDescent="0.2">
      <c r="A146" s="108"/>
      <c r="B146" s="14"/>
      <c r="C146" s="16"/>
      <c r="D146" s="12"/>
      <c r="E146" s="11"/>
      <c r="F146" s="9"/>
      <c r="G146" s="10"/>
      <c r="H146" s="11"/>
      <c r="I146" s="9"/>
      <c r="J146" s="12" t="s">
        <v>243</v>
      </c>
      <c r="K146" s="24">
        <v>1</v>
      </c>
      <c r="L146" s="15"/>
      <c r="M146" s="16"/>
      <c r="N146" s="17"/>
    </row>
    <row r="147" spans="1:14" x14ac:dyDescent="0.2">
      <c r="A147" s="108"/>
      <c r="B147" s="14" t="s">
        <v>224</v>
      </c>
      <c r="C147" s="16"/>
      <c r="D147" s="12"/>
      <c r="E147" s="11"/>
      <c r="F147" s="9"/>
      <c r="G147" s="10"/>
      <c r="H147" s="11"/>
      <c r="I147" s="9" t="s">
        <v>217</v>
      </c>
      <c r="J147" s="10" t="s">
        <v>218</v>
      </c>
      <c r="K147" s="24" t="s">
        <v>35</v>
      </c>
      <c r="L147" s="15"/>
      <c r="M147" s="16"/>
      <c r="N147" s="17"/>
    </row>
    <row r="148" spans="1:14" x14ac:dyDescent="0.2">
      <c r="A148" s="108"/>
      <c r="B148" s="14"/>
      <c r="C148" s="16"/>
      <c r="D148" s="12"/>
      <c r="E148" s="11"/>
      <c r="F148" s="9"/>
      <c r="G148" s="10"/>
      <c r="H148" s="11"/>
      <c r="I148" s="15"/>
      <c r="J148" s="12" t="s">
        <v>243</v>
      </c>
      <c r="K148" s="24">
        <v>1</v>
      </c>
      <c r="L148" s="15"/>
      <c r="M148" s="16"/>
      <c r="N148" s="17"/>
    </row>
    <row r="149" spans="1:14" x14ac:dyDescent="0.2">
      <c r="A149" s="108"/>
      <c r="B149" s="14" t="s">
        <v>39</v>
      </c>
      <c r="C149" s="16"/>
      <c r="D149" s="12"/>
      <c r="E149" s="11"/>
      <c r="F149" s="9" t="s">
        <v>229</v>
      </c>
      <c r="G149" s="10" t="s">
        <v>231</v>
      </c>
      <c r="H149" s="11" t="s">
        <v>35</v>
      </c>
      <c r="I149" s="9"/>
      <c r="J149" s="10"/>
      <c r="K149" s="24"/>
      <c r="L149" s="9"/>
      <c r="M149" s="10"/>
      <c r="N149" s="24"/>
    </row>
    <row r="150" spans="1:14" x14ac:dyDescent="0.2">
      <c r="A150" s="108"/>
      <c r="B150" s="14"/>
      <c r="C150" s="16"/>
      <c r="D150" s="12"/>
      <c r="E150" s="11"/>
      <c r="F150" s="9"/>
      <c r="G150" s="10" t="s">
        <v>232</v>
      </c>
      <c r="H150" s="11">
        <v>1</v>
      </c>
      <c r="I150" s="9"/>
      <c r="J150" s="10"/>
      <c r="K150" s="24"/>
      <c r="L150" s="9"/>
      <c r="M150" s="10"/>
      <c r="N150" s="24"/>
    </row>
    <row r="151" spans="1:14" x14ac:dyDescent="0.2">
      <c r="A151" s="108"/>
      <c r="B151" s="14" t="s">
        <v>227</v>
      </c>
      <c r="C151" s="16"/>
      <c r="D151" s="12"/>
      <c r="E151" s="11"/>
      <c r="F151" s="9" t="s">
        <v>230</v>
      </c>
      <c r="G151" s="10" t="s">
        <v>231</v>
      </c>
      <c r="H151" s="11" t="s">
        <v>35</v>
      </c>
      <c r="I151" s="9"/>
      <c r="J151" s="10"/>
      <c r="K151" s="24"/>
      <c r="L151" s="9"/>
      <c r="M151" s="10"/>
      <c r="N151" s="24"/>
    </row>
    <row r="152" spans="1:14" x14ac:dyDescent="0.2">
      <c r="A152" s="108"/>
      <c r="B152" s="14"/>
      <c r="C152" s="16"/>
      <c r="D152" s="12"/>
      <c r="E152" s="11"/>
      <c r="F152" s="9"/>
      <c r="G152" s="10" t="s">
        <v>232</v>
      </c>
      <c r="H152" s="11">
        <v>1</v>
      </c>
      <c r="I152" s="9"/>
      <c r="J152" s="10"/>
      <c r="K152" s="24"/>
      <c r="L152" s="9"/>
      <c r="M152" s="10"/>
      <c r="N152" s="24"/>
    </row>
    <row r="153" spans="1:14" x14ac:dyDescent="0.2">
      <c r="A153" s="108"/>
      <c r="B153" s="14" t="s">
        <v>228</v>
      </c>
      <c r="C153" s="16"/>
      <c r="D153" s="12"/>
      <c r="E153" s="11"/>
      <c r="F153" s="9" t="s">
        <v>230</v>
      </c>
      <c r="G153" s="10" t="s">
        <v>231</v>
      </c>
      <c r="H153" s="11" t="s">
        <v>35</v>
      </c>
      <c r="I153" s="9"/>
      <c r="J153" s="10"/>
      <c r="K153" s="24"/>
      <c r="L153" s="9"/>
      <c r="M153" s="10"/>
      <c r="N153" s="24"/>
    </row>
    <row r="154" spans="1:14" x14ac:dyDescent="0.2">
      <c r="A154" s="108"/>
      <c r="B154" s="14"/>
      <c r="C154" s="16"/>
      <c r="D154" s="12"/>
      <c r="E154" s="11"/>
      <c r="F154" s="9"/>
      <c r="G154" s="10" t="s">
        <v>232</v>
      </c>
      <c r="H154" s="11">
        <v>1</v>
      </c>
      <c r="I154" s="9"/>
      <c r="J154" s="10"/>
      <c r="K154" s="24"/>
      <c r="L154" s="9"/>
      <c r="M154" s="10"/>
      <c r="N154" s="24"/>
    </row>
    <row r="155" spans="1:14" x14ac:dyDescent="0.2">
      <c r="A155" s="108"/>
      <c r="B155" s="14" t="s">
        <v>233</v>
      </c>
      <c r="C155" s="16"/>
      <c r="D155" s="12"/>
      <c r="E155" s="11"/>
      <c r="F155" s="9" t="s">
        <v>237</v>
      </c>
      <c r="G155" s="10" t="s">
        <v>236</v>
      </c>
      <c r="H155" s="11" t="s">
        <v>35</v>
      </c>
      <c r="I155" s="9"/>
      <c r="J155" s="10"/>
      <c r="K155" s="24"/>
      <c r="L155" s="9"/>
      <c r="M155" s="10"/>
      <c r="N155" s="24"/>
    </row>
    <row r="156" spans="1:14" x14ac:dyDescent="0.2">
      <c r="A156" s="109"/>
      <c r="B156" s="14"/>
      <c r="C156" s="16"/>
      <c r="D156" s="12"/>
      <c r="E156" s="11"/>
      <c r="F156" s="9"/>
      <c r="G156" s="10" t="s">
        <v>244</v>
      </c>
      <c r="H156" s="11">
        <v>1</v>
      </c>
      <c r="I156" s="9"/>
      <c r="J156" s="10"/>
      <c r="K156" s="24"/>
      <c r="L156" s="9"/>
      <c r="M156" s="10"/>
      <c r="N156" s="24"/>
    </row>
    <row r="157" spans="1:14" x14ac:dyDescent="0.2">
      <c r="A157" s="109"/>
      <c r="B157" s="14" t="s">
        <v>234</v>
      </c>
      <c r="C157" s="16"/>
      <c r="D157" s="12"/>
      <c r="E157" s="11"/>
      <c r="F157" s="9" t="s">
        <v>237</v>
      </c>
      <c r="G157" s="10" t="s">
        <v>236</v>
      </c>
      <c r="H157" s="11" t="s">
        <v>35</v>
      </c>
      <c r="I157" s="9"/>
      <c r="J157" s="10"/>
      <c r="K157" s="24"/>
      <c r="L157" s="9"/>
      <c r="M157" s="10"/>
      <c r="N157" s="11"/>
    </row>
    <row r="158" spans="1:14" x14ac:dyDescent="0.2">
      <c r="A158" s="109"/>
      <c r="B158" s="14"/>
      <c r="C158" s="16"/>
      <c r="D158" s="12"/>
      <c r="E158" s="11"/>
      <c r="F158" s="9"/>
      <c r="G158" s="10" t="s">
        <v>244</v>
      </c>
      <c r="H158" s="11">
        <v>1</v>
      </c>
      <c r="I158" s="9"/>
      <c r="J158" s="10"/>
      <c r="K158" s="24"/>
      <c r="L158" s="9"/>
      <c r="M158" s="10"/>
      <c r="N158" s="11"/>
    </row>
    <row r="159" spans="1:14" ht="13.5" thickBot="1" x14ac:dyDescent="0.25">
      <c r="A159" s="109"/>
      <c r="B159" s="26" t="s">
        <v>235</v>
      </c>
      <c r="C159" s="39"/>
      <c r="D159" s="40"/>
      <c r="E159" s="32"/>
      <c r="F159" s="13" t="s">
        <v>237</v>
      </c>
      <c r="G159" s="19" t="s">
        <v>236</v>
      </c>
      <c r="H159" s="32" t="s">
        <v>35</v>
      </c>
      <c r="I159" s="13"/>
      <c r="J159" s="19"/>
      <c r="K159" s="51"/>
      <c r="L159" s="13"/>
      <c r="M159" s="19"/>
      <c r="N159" s="32"/>
    </row>
    <row r="160" spans="1:14" ht="13.5" thickBot="1" x14ac:dyDescent="0.25">
      <c r="A160" s="110"/>
      <c r="B160" s="45"/>
      <c r="C160" s="46"/>
      <c r="D160" s="47"/>
      <c r="E160" s="35"/>
      <c r="F160" s="33"/>
      <c r="G160" s="34" t="s">
        <v>244</v>
      </c>
      <c r="H160" s="35">
        <v>1</v>
      </c>
      <c r="I160" s="33"/>
      <c r="J160" s="34"/>
      <c r="K160" s="54"/>
      <c r="L160" s="33"/>
      <c r="M160" s="34"/>
      <c r="N160" s="35"/>
    </row>
    <row r="161" spans="12:14" ht="13.5" thickBot="1" x14ac:dyDescent="0.25">
      <c r="L161" s="55"/>
      <c r="M161" s="56"/>
      <c r="N161" s="57"/>
    </row>
  </sheetData>
  <mergeCells count="25">
    <mergeCell ref="A5:A26"/>
    <mergeCell ref="P5:W5"/>
    <mergeCell ref="P6:W6"/>
    <mergeCell ref="P8:W8"/>
    <mergeCell ref="E14:E15"/>
    <mergeCell ref="P21:V21"/>
    <mergeCell ref="E22:E23"/>
    <mergeCell ref="B2:C2"/>
    <mergeCell ref="C4:E4"/>
    <mergeCell ref="F4:H4"/>
    <mergeCell ref="I4:K4"/>
    <mergeCell ref="L4:N4"/>
    <mergeCell ref="A137:A160"/>
    <mergeCell ref="N143:N144"/>
    <mergeCell ref="A28:A49"/>
    <mergeCell ref="P39:W39"/>
    <mergeCell ref="P49:V49"/>
    <mergeCell ref="A110:A129"/>
    <mergeCell ref="A50:A69"/>
    <mergeCell ref="P59:W59"/>
    <mergeCell ref="P69:V69"/>
    <mergeCell ref="A70:A89"/>
    <mergeCell ref="P80:W80"/>
    <mergeCell ref="A90:A109"/>
    <mergeCell ref="P90:V90"/>
  </mergeCells>
  <conditionalFormatting sqref="Y10:Y9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USKUTOĞLU</dc:creator>
  <cp:lastModifiedBy>YAZAR</cp:lastModifiedBy>
  <dcterms:created xsi:type="dcterms:W3CDTF">2024-01-30T10:57:02Z</dcterms:created>
  <dcterms:modified xsi:type="dcterms:W3CDTF">2025-02-27T11:19:02Z</dcterms:modified>
</cp:coreProperties>
</file>